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'Sheet1'!$Z$1:$AL$64</definedName>
  </definedNames>
  <calcPr fullCalcOnLoad="1"/>
</workbook>
</file>

<file path=xl/sharedStrings.xml><?xml version="1.0" encoding="utf-8"?>
<sst xmlns="http://schemas.openxmlformats.org/spreadsheetml/2006/main" count="119" uniqueCount="67">
  <si>
    <t>USCL CORPORATION</t>
  </si>
  <si>
    <t xml:space="preserve"> </t>
  </si>
  <si>
    <t>COMPARATIVE BALANCE SHEETS</t>
  </si>
  <si>
    <t xml:space="preserve">     Total Current Assets</t>
  </si>
  <si>
    <t xml:space="preserve">          Computer Equipment &amp; Software</t>
  </si>
  <si>
    <t xml:space="preserve">          Production and R &amp; D Equipment</t>
  </si>
  <si>
    <t xml:space="preserve">          Vehicles</t>
  </si>
  <si>
    <t xml:space="preserve">          Less: Accumulated Depreciation</t>
  </si>
  <si>
    <t xml:space="preserve">     Total Fixed Assets</t>
  </si>
  <si>
    <t xml:space="preserve">          Office Furnishings &amp; Equipment</t>
  </si>
  <si>
    <t xml:space="preserve">               TOTAL ASSETS</t>
  </si>
  <si>
    <t xml:space="preserve">          Accounts Payable</t>
  </si>
  <si>
    <t xml:space="preserve">      Total Current Liabilities</t>
  </si>
  <si>
    <t xml:space="preserve">          Loans Payable - Outsiders</t>
  </si>
  <si>
    <t xml:space="preserve">          Loans Payable - Stockholders/Officers:</t>
  </si>
  <si>
    <t xml:space="preserve">     Total Long Term Liabilities</t>
  </si>
  <si>
    <t xml:space="preserve">               TOTAL LIABILITIES</t>
  </si>
  <si>
    <t xml:space="preserve">          Common Stock</t>
  </si>
  <si>
    <t xml:space="preserve">          Retained Earnings (Deficit)</t>
  </si>
  <si>
    <t xml:space="preserve">     Total Stockholders' Equity</t>
  </si>
  <si>
    <t xml:space="preserve">               TOTAL LIABILITIES &amp;</t>
  </si>
  <si>
    <t xml:space="preserve">                   STOCKHOLDERS' EQUITY</t>
  </si>
  <si>
    <t xml:space="preserve">               Robert S. Block</t>
  </si>
  <si>
    <t xml:space="preserve">          Deferred Compensation - Philip Fine</t>
  </si>
  <si>
    <t xml:space="preserve">          Deferred Compensation - Tom Tamarkin</t>
  </si>
  <si>
    <r>
      <t xml:space="preserve">      </t>
    </r>
    <r>
      <rPr>
        <b/>
        <u val="single"/>
        <sz val="12"/>
        <rFont val="Arial"/>
        <family val="2"/>
      </rPr>
      <t>Current Assets</t>
    </r>
  </si>
  <si>
    <r>
      <t xml:space="preserve">     </t>
    </r>
    <r>
      <rPr>
        <b/>
        <u val="single"/>
        <sz val="12"/>
        <rFont val="Arial"/>
        <family val="2"/>
      </rPr>
      <t>Fixed Assets</t>
    </r>
    <r>
      <rPr>
        <b/>
        <sz val="12"/>
        <rFont val="Arial"/>
        <family val="2"/>
      </rPr>
      <t>:</t>
    </r>
  </si>
  <si>
    <r>
      <t xml:space="preserve">     </t>
    </r>
    <r>
      <rPr>
        <b/>
        <u val="single"/>
        <sz val="12"/>
        <rFont val="Arial"/>
        <family val="2"/>
      </rPr>
      <t>Current Liabilities</t>
    </r>
  </si>
  <si>
    <r>
      <t xml:space="preserve">     </t>
    </r>
    <r>
      <rPr>
        <b/>
        <u val="single"/>
        <sz val="12"/>
        <rFont val="Arial"/>
        <family val="2"/>
      </rPr>
      <t>Long Term Liabilities</t>
    </r>
  </si>
  <si>
    <t xml:space="preserve">         Long-Term Portion - Accounts Payable:</t>
  </si>
  <si>
    <t xml:space="preserve">          Unearned Revenue - Deposit</t>
  </si>
  <si>
    <t>12/31/05</t>
  </si>
  <si>
    <t xml:space="preserve">          Deferred Compensation - Emily Tamarkin</t>
  </si>
  <si>
    <t>3/31/06</t>
  </si>
  <si>
    <t xml:space="preserve">     Other Assets:</t>
  </si>
  <si>
    <t xml:space="preserve">          Deferred Compensation - Sima Toledano</t>
  </si>
  <si>
    <t xml:space="preserve">               Intermountain AC</t>
  </si>
  <si>
    <t xml:space="preserve">               R. Fleischer</t>
  </si>
  <si>
    <t xml:space="preserve">          Cash</t>
  </si>
  <si>
    <t>July</t>
  </si>
  <si>
    <t>August</t>
  </si>
  <si>
    <t xml:space="preserve">September </t>
  </si>
  <si>
    <t>October</t>
  </si>
  <si>
    <t xml:space="preserve">          Marketing Equipment</t>
  </si>
  <si>
    <t xml:space="preserve">          Patents &amp; Copyrights</t>
  </si>
  <si>
    <t xml:space="preserve"> November</t>
  </si>
  <si>
    <t xml:space="preserve"> December</t>
  </si>
  <si>
    <t xml:space="preserve">   January</t>
  </si>
  <si>
    <t xml:space="preserve">  February</t>
  </si>
  <si>
    <t xml:space="preserve">    March</t>
  </si>
  <si>
    <t xml:space="preserve">               Jeffrey H. Michel</t>
  </si>
  <si>
    <t xml:space="preserve">     April</t>
  </si>
  <si>
    <t xml:space="preserve">               Ray Presgrave</t>
  </si>
  <si>
    <t xml:space="preserve">      May</t>
  </si>
  <si>
    <t xml:space="preserve">      June</t>
  </si>
  <si>
    <t xml:space="preserve">          Bridge Loans </t>
  </si>
  <si>
    <t>Page 1 of 2</t>
  </si>
  <si>
    <t>Page 2 of 2</t>
  </si>
  <si>
    <t xml:space="preserve">          Prepaid Expenses</t>
  </si>
  <si>
    <t xml:space="preserve">               Clara Miller</t>
  </si>
  <si>
    <t xml:space="preserve">               Max Fiebelman</t>
  </si>
  <si>
    <r>
      <t xml:space="preserve">     </t>
    </r>
    <r>
      <rPr>
        <b/>
        <u val="single"/>
        <sz val="12"/>
        <rFont val="Arial"/>
        <family val="2"/>
      </rPr>
      <t>Other Assets:</t>
    </r>
  </si>
  <si>
    <t xml:space="preserve">          Employee/Stockholder Loans</t>
  </si>
  <si>
    <t xml:space="preserve">BY MONTH FOR THE FISCAL YEAR ENDING JUNE 30, 2009 </t>
  </si>
  <si>
    <t xml:space="preserve">     2008</t>
  </si>
  <si>
    <t xml:space="preserve">       2009</t>
  </si>
  <si>
    <t xml:space="preserve">     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</si>
</sst>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</numFmts>
  <fonts count="4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Sheet1!$A$2:$W$2</c:f>
              <c:strCache>
                <c:ptCount val="1"/>
                <c:pt idx="0">
                  <c:v>USCL CORPORATION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Sheet1!$X$1:$AL$1</c:f>
              <c:strCache>
                <c:ptCount val="15"/>
                <c:pt idx="0">
                  <c:v>Page 1 of 2</c:v>
                </c:pt>
              </c:strCache>
            </c:strRef>
          </c:cat>
          <c:val>
            <c:numRef>
              <c:f>Sheet1!$X$2:$AL$2</c:f>
              <c:numCache>
                <c:ptCount val="15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Sheet1!$A$3:$W$3</c:f>
              <c:strCache>
                <c:ptCount val="1"/>
                <c:pt idx="0">
                  <c:v>COMPARATIVE BALANCE SHEETS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Sheet1!$X$1:$AL$1</c:f>
              <c:strCache>
                <c:ptCount val="15"/>
                <c:pt idx="0">
                  <c:v>Page 1 of 2</c:v>
                </c:pt>
              </c:strCache>
            </c:strRef>
          </c:cat>
          <c:val>
            <c:numRef>
              <c:f>Sheet1!$X$3:$AL$3</c:f>
              <c:numCache>
                <c:ptCount val="15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Sheet1!$A$4:$W$4</c:f>
              <c:strCache>
                <c:ptCount val="1"/>
                <c:pt idx="0">
                  <c:v>BY MONTH FOR THE FISCAL YEAR ENDING JUNE 30, 2007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Sheet1!$X$1:$AL$1</c:f>
              <c:strCache>
                <c:ptCount val="15"/>
                <c:pt idx="0">
                  <c:v>Page 1 of 2</c:v>
                </c:pt>
              </c:strCache>
            </c:strRef>
          </c:cat>
          <c:val>
            <c:numRef>
              <c:f>Sheet1!$X$4:$AL$4</c:f>
              <c:numCache>
                <c:ptCount val="15"/>
                <c:pt idx="2">
                  <c:v>0</c:v>
                </c:pt>
              </c:numCache>
            </c:numRef>
          </c:val>
        </c:ser>
        <c:axId val="26754509"/>
        <c:axId val="39463990"/>
      </c:bar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63990"/>
        <c:crosses val="autoZero"/>
        <c:auto val="1"/>
        <c:lblOffset val="100"/>
        <c:noMultiLvlLbl val="0"/>
      </c:catAx>
      <c:valAx>
        <c:axId val="39463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2"/>
  <sheetViews>
    <sheetView tabSelected="1" zoomScale="80" zoomScaleNormal="80" workbookViewId="0" topLeftCell="A1">
      <selection activeCell="AL35" sqref="AL35"/>
    </sheetView>
  </sheetViews>
  <sheetFormatPr defaultColWidth="9.140625" defaultRowHeight="12.75"/>
  <cols>
    <col min="1" max="1" width="5.7109375" style="1" customWidth="1"/>
    <col min="2" max="2" width="56.28125" style="1" customWidth="1"/>
    <col min="3" max="3" width="12.7109375" style="1" hidden="1" customWidth="1"/>
    <col min="4" max="4" width="1.8515625" style="1" hidden="1" customWidth="1"/>
    <col min="5" max="5" width="12.7109375" style="1" hidden="1" customWidth="1"/>
    <col min="6" max="6" width="1.57421875" style="1" hidden="1" customWidth="1"/>
    <col min="7" max="7" width="12.7109375" style="1" hidden="1" customWidth="1"/>
    <col min="8" max="8" width="1.8515625" style="1" hidden="1" customWidth="1"/>
    <col min="9" max="9" width="12.7109375" style="1" hidden="1" customWidth="1"/>
    <col min="10" max="10" width="2.140625" style="1" hidden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4.00390625" style="1" customWidth="1"/>
    <col min="16" max="16" width="1.8515625" style="1" customWidth="1"/>
    <col min="17" max="17" width="10.140625" style="1" hidden="1" customWidth="1"/>
    <col min="18" max="18" width="1.57421875" style="1" hidden="1" customWidth="1"/>
    <col min="19" max="19" width="8.8515625" style="1" hidden="1" customWidth="1"/>
    <col min="20" max="20" width="12.7109375" style="1" customWidth="1"/>
    <col min="21" max="21" width="2.00390625" style="1" customWidth="1"/>
    <col min="22" max="22" width="13.8515625" style="1" customWidth="1"/>
    <col min="23" max="23" width="2.00390625" style="1" customWidth="1"/>
    <col min="24" max="24" width="13.8515625" style="1" customWidth="1"/>
    <col min="25" max="25" width="2.00390625" style="1" customWidth="1"/>
    <col min="26" max="26" width="5.7109375" style="1" customWidth="1"/>
    <col min="27" max="27" width="56.28125" style="1" customWidth="1"/>
    <col min="28" max="28" width="14.00390625" style="1" customWidth="1"/>
    <col min="29" max="29" width="1.8515625" style="1" customWidth="1"/>
    <col min="30" max="30" width="14.00390625" style="1" customWidth="1"/>
    <col min="31" max="31" width="1.8515625" style="1" customWidth="1"/>
    <col min="32" max="32" width="14.00390625" style="1" customWidth="1"/>
    <col min="33" max="33" width="2.00390625" style="1" customWidth="1"/>
    <col min="34" max="34" width="14.00390625" style="1" customWidth="1"/>
    <col min="35" max="35" width="2.00390625" style="1" customWidth="1"/>
    <col min="36" max="36" width="14.00390625" style="1" customWidth="1"/>
    <col min="37" max="37" width="2.140625" style="1" customWidth="1"/>
    <col min="38" max="38" width="14.00390625" style="1" customWidth="1"/>
    <col min="39" max="39" width="2.140625" style="1" customWidth="1"/>
    <col min="40" max="16384" width="9.140625" style="1" customWidth="1"/>
  </cols>
  <sheetData>
    <row r="1" spans="24:38" ht="15.75">
      <c r="X1" s="11" t="s">
        <v>56</v>
      </c>
      <c r="AL1" s="11" t="s">
        <v>57</v>
      </c>
    </row>
    <row r="2" spans="1:50" ht="15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 t="s">
        <v>0</v>
      </c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15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 t="s">
        <v>2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15.75">
      <c r="A4" s="15" t="s">
        <v>63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 t="s">
        <v>63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38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1:38" ht="15.75">
      <c r="K6" s="12" t="s">
        <v>64</v>
      </c>
      <c r="O6" s="1" t="s">
        <v>1</v>
      </c>
      <c r="T6" s="1" t="s">
        <v>1</v>
      </c>
      <c r="X6" s="12" t="s">
        <v>64</v>
      </c>
      <c r="AB6" s="12" t="s">
        <v>66</v>
      </c>
      <c r="AL6" s="12" t="s">
        <v>65</v>
      </c>
    </row>
    <row r="7" spans="3:38" ht="15.75">
      <c r="C7" s="2">
        <v>1999</v>
      </c>
      <c r="E7" s="2">
        <v>2000</v>
      </c>
      <c r="G7" s="2">
        <v>2001</v>
      </c>
      <c r="I7" s="2">
        <v>2002</v>
      </c>
      <c r="K7" s="2" t="s">
        <v>39</v>
      </c>
      <c r="M7" s="2" t="s">
        <v>40</v>
      </c>
      <c r="O7" s="10" t="s">
        <v>41</v>
      </c>
      <c r="Q7" s="10" t="s">
        <v>31</v>
      </c>
      <c r="R7" s="10"/>
      <c r="S7" s="10" t="s">
        <v>33</v>
      </c>
      <c r="T7" s="10" t="s">
        <v>42</v>
      </c>
      <c r="V7" s="11" t="s">
        <v>45</v>
      </c>
      <c r="X7" s="11" t="s">
        <v>46</v>
      </c>
      <c r="AB7" s="11" t="s">
        <v>47</v>
      </c>
      <c r="AD7" s="11" t="s">
        <v>48</v>
      </c>
      <c r="AF7" s="11" t="s">
        <v>49</v>
      </c>
      <c r="AH7" s="11" t="s">
        <v>51</v>
      </c>
      <c r="AJ7" s="11" t="s">
        <v>53</v>
      </c>
      <c r="AL7" s="11" t="s">
        <v>54</v>
      </c>
    </row>
    <row r="8" ht="12.75" customHeight="1"/>
    <row r="9" spans="2:27" ht="15.75">
      <c r="B9" s="1" t="s">
        <v>25</v>
      </c>
      <c r="C9" s="3"/>
      <c r="D9" s="4"/>
      <c r="E9" s="3"/>
      <c r="F9" s="4"/>
      <c r="G9" s="3"/>
      <c r="H9" s="4"/>
      <c r="I9" s="3"/>
      <c r="J9" s="4"/>
      <c r="K9" s="3"/>
      <c r="L9" s="4"/>
      <c r="M9" s="3"/>
      <c r="N9" s="5"/>
      <c r="O9" s="3"/>
      <c r="Q9" s="3"/>
      <c r="R9" s="3"/>
      <c r="S9" s="3"/>
      <c r="T9" s="3"/>
      <c r="AA9" s="1" t="s">
        <v>25</v>
      </c>
    </row>
    <row r="10" spans="2:38" ht="15.75">
      <c r="B10" s="1" t="s">
        <v>38</v>
      </c>
      <c r="C10" s="3">
        <v>59761</v>
      </c>
      <c r="D10" s="4"/>
      <c r="E10" s="3">
        <v>2638</v>
      </c>
      <c r="F10" s="4"/>
      <c r="G10" s="3">
        <v>12612</v>
      </c>
      <c r="H10" s="4"/>
      <c r="I10" s="3">
        <v>19733</v>
      </c>
      <c r="J10" s="4"/>
      <c r="K10" s="3">
        <v>2229</v>
      </c>
      <c r="L10" s="4"/>
      <c r="M10" s="3">
        <v>-771</v>
      </c>
      <c r="N10" s="5"/>
      <c r="O10" s="3">
        <v>462</v>
      </c>
      <c r="Q10" s="3">
        <v>33937</v>
      </c>
      <c r="R10" s="3"/>
      <c r="S10" s="3">
        <v>29354</v>
      </c>
      <c r="T10" s="3">
        <v>283</v>
      </c>
      <c r="V10" s="3">
        <v>48</v>
      </c>
      <c r="X10" s="3">
        <v>-44</v>
      </c>
      <c r="AA10" s="1" t="s">
        <v>38</v>
      </c>
      <c r="AB10" s="3">
        <v>-17</v>
      </c>
      <c r="AD10" s="3">
        <v>-409</v>
      </c>
      <c r="AF10" s="3">
        <v>-52</v>
      </c>
      <c r="AH10" s="3">
        <v>537</v>
      </c>
      <c r="AJ10" s="3">
        <v>91</v>
      </c>
      <c r="AL10" s="3">
        <v>-128</v>
      </c>
    </row>
    <row r="11" spans="2:38" ht="15.75">
      <c r="B11" s="1" t="s">
        <v>58</v>
      </c>
      <c r="C11" s="6"/>
      <c r="D11" s="4"/>
      <c r="E11" s="6"/>
      <c r="F11" s="4"/>
      <c r="G11" s="6"/>
      <c r="H11" s="4"/>
      <c r="I11" s="6"/>
      <c r="J11" s="4"/>
      <c r="K11" s="3">
        <v>11311</v>
      </c>
      <c r="L11" s="4"/>
      <c r="M11" s="3">
        <v>11311</v>
      </c>
      <c r="N11" s="5"/>
      <c r="O11" s="3">
        <v>11311</v>
      </c>
      <c r="Q11" s="6"/>
      <c r="R11" s="6"/>
      <c r="S11" s="6"/>
      <c r="T11" s="3">
        <v>11311</v>
      </c>
      <c r="V11" s="3">
        <v>11311</v>
      </c>
      <c r="X11" s="3">
        <v>11311</v>
      </c>
      <c r="AA11" s="1" t="s">
        <v>58</v>
      </c>
      <c r="AB11" s="3">
        <v>11311</v>
      </c>
      <c r="AD11" s="3">
        <v>11311</v>
      </c>
      <c r="AF11" s="3">
        <v>11311</v>
      </c>
      <c r="AH11" s="3">
        <v>11311</v>
      </c>
      <c r="AJ11" s="3">
        <v>11311</v>
      </c>
      <c r="AL11" s="3">
        <v>11311</v>
      </c>
    </row>
    <row r="12" spans="3:38" ht="15.75">
      <c r="C12" s="6"/>
      <c r="D12" s="4"/>
      <c r="E12" s="6"/>
      <c r="F12" s="4"/>
      <c r="G12" s="6"/>
      <c r="H12" s="4"/>
      <c r="I12" s="6"/>
      <c r="J12" s="4"/>
      <c r="K12" s="6"/>
      <c r="L12" s="4"/>
      <c r="M12" s="6"/>
      <c r="N12" s="5"/>
      <c r="O12" s="6"/>
      <c r="Q12" s="6"/>
      <c r="R12" s="6"/>
      <c r="S12" s="6"/>
      <c r="T12" s="6"/>
      <c r="V12" s="6"/>
      <c r="X12" s="6"/>
      <c r="AB12" s="6"/>
      <c r="AD12" s="6"/>
      <c r="AF12" s="6"/>
      <c r="AH12" s="6"/>
      <c r="AJ12" s="6"/>
      <c r="AL12" s="6"/>
    </row>
    <row r="13" spans="2:38" ht="15.75">
      <c r="B13" s="1" t="s">
        <v>3</v>
      </c>
      <c r="C13" s="6">
        <f>SUM(C10:C10)</f>
        <v>59761</v>
      </c>
      <c r="D13" s="4"/>
      <c r="E13" s="6">
        <f>SUM(E10:E10)</f>
        <v>2638</v>
      </c>
      <c r="F13" s="4"/>
      <c r="G13" s="6">
        <f>SUM(G10:G10)</f>
        <v>12612</v>
      </c>
      <c r="H13" s="4"/>
      <c r="I13" s="6">
        <f>SUM(I10:I10)</f>
        <v>19733</v>
      </c>
      <c r="J13" s="4"/>
      <c r="K13" s="6">
        <f>SUM(K10:K11)</f>
        <v>13540</v>
      </c>
      <c r="L13" s="4"/>
      <c r="M13" s="6">
        <f>SUM(M10:M11)</f>
        <v>10540</v>
      </c>
      <c r="N13" s="5"/>
      <c r="O13" s="6">
        <f>SUM(O10:O11)</f>
        <v>11773</v>
      </c>
      <c r="Q13" s="6">
        <f>SUM(Q10:Q10)</f>
        <v>33937</v>
      </c>
      <c r="R13" s="6"/>
      <c r="S13" s="6">
        <f>SUM(S10:S10)</f>
        <v>29354</v>
      </c>
      <c r="T13" s="6">
        <f>SUM(T10:T11)</f>
        <v>11594</v>
      </c>
      <c r="V13" s="6">
        <f>SUM(V10:V11)</f>
        <v>11359</v>
      </c>
      <c r="X13" s="6">
        <f>SUM(X10:X11)</f>
        <v>11267</v>
      </c>
      <c r="AA13" s="1" t="s">
        <v>3</v>
      </c>
      <c r="AB13" s="6">
        <f>SUM(AB10:AB11)</f>
        <v>11294</v>
      </c>
      <c r="AD13" s="6">
        <f>SUM(AD10:AD11)</f>
        <v>10902</v>
      </c>
      <c r="AF13" s="6">
        <f>SUM(AF10:AF11)</f>
        <v>11259</v>
      </c>
      <c r="AH13" s="6">
        <f>SUM(AH10:AH11)</f>
        <v>11848</v>
      </c>
      <c r="AJ13" s="6">
        <f>SUM(AJ10:AJ11)</f>
        <v>11402</v>
      </c>
      <c r="AL13" s="6">
        <f>SUM(AL10:AL11)</f>
        <v>11183</v>
      </c>
    </row>
    <row r="14" spans="3:38" ht="15.75">
      <c r="C14" s="3"/>
      <c r="D14" s="4"/>
      <c r="E14" s="3"/>
      <c r="F14" s="4"/>
      <c r="G14" s="3"/>
      <c r="H14" s="4"/>
      <c r="I14" s="3"/>
      <c r="J14" s="4"/>
      <c r="K14" s="3"/>
      <c r="L14" s="4"/>
      <c r="M14" s="3"/>
      <c r="N14" s="5"/>
      <c r="O14" s="3"/>
      <c r="Q14" s="3"/>
      <c r="R14" s="3"/>
      <c r="S14" s="3"/>
      <c r="T14" s="3"/>
      <c r="V14" s="3"/>
      <c r="X14" s="3"/>
      <c r="AB14" s="3"/>
      <c r="AD14" s="3"/>
      <c r="AF14" s="3"/>
      <c r="AH14" s="3"/>
      <c r="AJ14" s="3"/>
      <c r="AL14" s="3"/>
    </row>
    <row r="15" spans="2:38" ht="15.75">
      <c r="B15" s="1" t="s">
        <v>26</v>
      </c>
      <c r="C15" s="3"/>
      <c r="D15" s="4"/>
      <c r="E15" s="3"/>
      <c r="F15" s="4"/>
      <c r="G15" s="3"/>
      <c r="H15" s="4"/>
      <c r="I15" s="3"/>
      <c r="J15" s="4"/>
      <c r="K15" s="3"/>
      <c r="L15" s="4"/>
      <c r="M15" s="3"/>
      <c r="N15" s="5"/>
      <c r="O15" s="3"/>
      <c r="Q15" s="3"/>
      <c r="R15" s="3"/>
      <c r="S15" s="3"/>
      <c r="T15" s="3"/>
      <c r="V15" s="3"/>
      <c r="X15" s="3"/>
      <c r="AA15" s="1" t="s">
        <v>26</v>
      </c>
      <c r="AB15" s="3"/>
      <c r="AD15" s="3"/>
      <c r="AF15" s="3"/>
      <c r="AH15" s="3"/>
      <c r="AJ15" s="3"/>
      <c r="AL15" s="3"/>
    </row>
    <row r="16" spans="2:38" ht="15.75">
      <c r="B16" s="1" t="s">
        <v>9</v>
      </c>
      <c r="C16" s="3">
        <v>80756</v>
      </c>
      <c r="D16" s="4"/>
      <c r="E16" s="3">
        <v>81655</v>
      </c>
      <c r="F16" s="4"/>
      <c r="G16" s="3">
        <v>96415</v>
      </c>
      <c r="H16" s="4"/>
      <c r="I16" s="3">
        <v>96765</v>
      </c>
      <c r="J16" s="4"/>
      <c r="K16" s="3">
        <v>11549</v>
      </c>
      <c r="L16" s="4"/>
      <c r="M16" s="3">
        <v>11549</v>
      </c>
      <c r="N16" s="5"/>
      <c r="O16" s="3">
        <v>11549</v>
      </c>
      <c r="Q16" s="3">
        <v>99904</v>
      </c>
      <c r="R16" s="3"/>
      <c r="S16" s="3">
        <v>99904</v>
      </c>
      <c r="T16" s="3">
        <v>11549</v>
      </c>
      <c r="V16" s="3">
        <v>11549</v>
      </c>
      <c r="X16" s="3">
        <v>11549</v>
      </c>
      <c r="AA16" s="1" t="s">
        <v>9</v>
      </c>
      <c r="AB16" s="3">
        <v>11549</v>
      </c>
      <c r="AD16" s="3">
        <v>11549</v>
      </c>
      <c r="AF16" s="3">
        <v>11549</v>
      </c>
      <c r="AH16" s="3">
        <v>11549</v>
      </c>
      <c r="AJ16" s="3">
        <v>11549</v>
      </c>
      <c r="AL16" s="3">
        <v>11549</v>
      </c>
    </row>
    <row r="17" spans="2:38" ht="15.75">
      <c r="B17" s="1" t="s">
        <v>4</v>
      </c>
      <c r="C17" s="3">
        <v>10215</v>
      </c>
      <c r="D17" s="4"/>
      <c r="E17" s="3">
        <v>12285</v>
      </c>
      <c r="F17" s="4"/>
      <c r="G17" s="3">
        <v>23482</v>
      </c>
      <c r="H17" s="4"/>
      <c r="I17" s="3">
        <v>24146</v>
      </c>
      <c r="J17" s="4"/>
      <c r="K17" s="3">
        <v>19766</v>
      </c>
      <c r="L17" s="4"/>
      <c r="M17" s="3">
        <v>19766</v>
      </c>
      <c r="N17" s="5"/>
      <c r="O17" s="3">
        <v>19766</v>
      </c>
      <c r="Q17" s="3">
        <v>39804</v>
      </c>
      <c r="R17" s="3"/>
      <c r="S17" s="3">
        <v>39804</v>
      </c>
      <c r="T17" s="3">
        <v>19766</v>
      </c>
      <c r="V17" s="3">
        <v>19766</v>
      </c>
      <c r="X17" s="3">
        <v>19766</v>
      </c>
      <c r="AA17" s="1" t="s">
        <v>4</v>
      </c>
      <c r="AB17" s="3">
        <v>19766</v>
      </c>
      <c r="AD17" s="3">
        <v>19766</v>
      </c>
      <c r="AF17" s="3">
        <v>19766</v>
      </c>
      <c r="AH17" s="3">
        <v>19766</v>
      </c>
      <c r="AJ17" s="3">
        <v>19766</v>
      </c>
      <c r="AL17" s="3">
        <v>19766</v>
      </c>
    </row>
    <row r="18" spans="2:38" ht="15.75">
      <c r="B18" s="1" t="s">
        <v>5</v>
      </c>
      <c r="C18" s="3">
        <v>50126</v>
      </c>
      <c r="D18" s="4"/>
      <c r="E18" s="3">
        <v>52138</v>
      </c>
      <c r="F18" s="4"/>
      <c r="G18" s="3">
        <v>64798</v>
      </c>
      <c r="H18" s="4"/>
      <c r="I18" s="3">
        <v>65547</v>
      </c>
      <c r="J18" s="4"/>
      <c r="K18" s="3">
        <v>1786</v>
      </c>
      <c r="L18" s="4"/>
      <c r="M18" s="3">
        <v>1786</v>
      </c>
      <c r="N18" s="5"/>
      <c r="O18" s="3">
        <v>1786</v>
      </c>
      <c r="Q18" s="3">
        <v>66584</v>
      </c>
      <c r="R18" s="3"/>
      <c r="S18" s="3">
        <v>66584</v>
      </c>
      <c r="T18" s="3">
        <v>1786</v>
      </c>
      <c r="V18" s="3">
        <v>1786</v>
      </c>
      <c r="X18" s="3">
        <v>1786</v>
      </c>
      <c r="AA18" s="1" t="s">
        <v>5</v>
      </c>
      <c r="AB18" s="3">
        <v>1786</v>
      </c>
      <c r="AD18" s="3">
        <v>1786</v>
      </c>
      <c r="AF18" s="3">
        <v>1786</v>
      </c>
      <c r="AH18" s="3">
        <v>1786</v>
      </c>
      <c r="AJ18" s="3">
        <v>1786</v>
      </c>
      <c r="AL18" s="3">
        <v>1786</v>
      </c>
    </row>
    <row r="19" spans="2:38" ht="15.75">
      <c r="B19" s="1" t="s">
        <v>43</v>
      </c>
      <c r="C19" s="3"/>
      <c r="D19" s="4"/>
      <c r="E19" s="3">
        <v>370</v>
      </c>
      <c r="F19" s="4"/>
      <c r="G19" s="3">
        <v>857</v>
      </c>
      <c r="H19" s="4"/>
      <c r="I19" s="3">
        <v>857</v>
      </c>
      <c r="J19" s="4"/>
      <c r="K19" s="3">
        <v>12671</v>
      </c>
      <c r="L19" s="4"/>
      <c r="M19" s="3">
        <v>12671</v>
      </c>
      <c r="N19" s="5"/>
      <c r="O19" s="3">
        <v>12671</v>
      </c>
      <c r="Q19" s="3">
        <v>857</v>
      </c>
      <c r="R19" s="3"/>
      <c r="S19" s="3">
        <v>857</v>
      </c>
      <c r="T19" s="3">
        <v>12671</v>
      </c>
      <c r="V19" s="3">
        <v>12671</v>
      </c>
      <c r="X19" s="3">
        <v>12671</v>
      </c>
      <c r="AA19" s="1" t="s">
        <v>43</v>
      </c>
      <c r="AB19" s="3">
        <v>12671</v>
      </c>
      <c r="AD19" s="3">
        <v>12671</v>
      </c>
      <c r="AF19" s="3">
        <v>12671</v>
      </c>
      <c r="AH19" s="3">
        <v>12671</v>
      </c>
      <c r="AJ19" s="3">
        <v>12671</v>
      </c>
      <c r="AL19" s="3">
        <v>12671</v>
      </c>
    </row>
    <row r="20" spans="2:38" ht="15.75">
      <c r="B20" s="1" t="s">
        <v>6</v>
      </c>
      <c r="C20" s="3"/>
      <c r="D20" s="4"/>
      <c r="E20" s="3">
        <v>7000</v>
      </c>
      <c r="F20" s="4"/>
      <c r="G20" s="3">
        <v>7000</v>
      </c>
      <c r="H20" s="4"/>
      <c r="I20" s="3">
        <v>7000</v>
      </c>
      <c r="J20" s="4"/>
      <c r="K20" s="3">
        <v>2000</v>
      </c>
      <c r="L20" s="4"/>
      <c r="M20" s="3">
        <v>2000</v>
      </c>
      <c r="N20" s="5"/>
      <c r="O20" s="3">
        <v>2000</v>
      </c>
      <c r="Q20" s="3">
        <v>2000</v>
      </c>
      <c r="R20" s="3"/>
      <c r="S20" s="3">
        <v>2000</v>
      </c>
      <c r="T20" s="3">
        <v>2000</v>
      </c>
      <c r="V20" s="3">
        <v>2000</v>
      </c>
      <c r="X20" s="3">
        <v>2000</v>
      </c>
      <c r="AA20" s="1" t="s">
        <v>6</v>
      </c>
      <c r="AB20" s="3">
        <v>2000</v>
      </c>
      <c r="AD20" s="3">
        <v>2000</v>
      </c>
      <c r="AF20" s="3" t="s">
        <v>1</v>
      </c>
      <c r="AH20" s="3" t="s">
        <v>1</v>
      </c>
      <c r="AJ20" s="3" t="s">
        <v>1</v>
      </c>
      <c r="AL20" s="3" t="s">
        <v>1</v>
      </c>
    </row>
    <row r="21" spans="2:38" ht="15.75">
      <c r="B21" s="1" t="s">
        <v>7</v>
      </c>
      <c r="C21" s="6">
        <v>-62996</v>
      </c>
      <c r="D21" s="4"/>
      <c r="E21" s="6">
        <v>-94442</v>
      </c>
      <c r="F21" s="4"/>
      <c r="G21" s="6">
        <v>-132441</v>
      </c>
      <c r="H21" s="4"/>
      <c r="I21" s="6">
        <v>-161624</v>
      </c>
      <c r="J21" s="4"/>
      <c r="K21" s="6">
        <v>-32039</v>
      </c>
      <c r="L21" s="4"/>
      <c r="M21" s="6">
        <v>-32494</v>
      </c>
      <c r="N21" s="5"/>
      <c r="O21" s="6">
        <v>-32949</v>
      </c>
      <c r="Q21" s="6">
        <v>-198625</v>
      </c>
      <c r="R21" s="6"/>
      <c r="S21" s="6">
        <v>-201042</v>
      </c>
      <c r="T21" s="6">
        <v>-33404</v>
      </c>
      <c r="V21" s="6">
        <v>-33859</v>
      </c>
      <c r="X21" s="6">
        <v>-34314</v>
      </c>
      <c r="AA21" s="1" t="s">
        <v>7</v>
      </c>
      <c r="AB21" s="6">
        <v>-34769</v>
      </c>
      <c r="AD21" s="6">
        <v>-35224</v>
      </c>
      <c r="AF21" s="6">
        <v>-33679</v>
      </c>
      <c r="AH21" s="6">
        <v>-34134</v>
      </c>
      <c r="AJ21" s="6">
        <v>-34589</v>
      </c>
      <c r="AL21" s="6">
        <v>-35042</v>
      </c>
    </row>
    <row r="22" spans="3:38" ht="15.75">
      <c r="C22" s="3"/>
      <c r="D22" s="4"/>
      <c r="E22" s="3"/>
      <c r="F22" s="4"/>
      <c r="G22" s="3"/>
      <c r="H22" s="4"/>
      <c r="I22" s="3"/>
      <c r="J22" s="4"/>
      <c r="K22" s="3"/>
      <c r="L22" s="4"/>
      <c r="M22" s="3"/>
      <c r="N22" s="5"/>
      <c r="O22" s="3"/>
      <c r="Q22" s="3"/>
      <c r="R22" s="3"/>
      <c r="S22" s="3"/>
      <c r="T22" s="3"/>
      <c r="V22" s="3"/>
      <c r="X22" s="3"/>
      <c r="AB22" s="3"/>
      <c r="AD22" s="3"/>
      <c r="AF22" s="3"/>
      <c r="AH22" s="3"/>
      <c r="AJ22" s="3"/>
      <c r="AL22" s="3"/>
    </row>
    <row r="23" spans="2:38" ht="15.75">
      <c r="B23" s="1" t="s">
        <v>8</v>
      </c>
      <c r="C23" s="6">
        <f>SUM(C16:C21)</f>
        <v>78101</v>
      </c>
      <c r="D23" s="4"/>
      <c r="E23" s="6">
        <f>SUM(E16:E21)</f>
        <v>59006</v>
      </c>
      <c r="F23" s="4"/>
      <c r="G23" s="6">
        <f>SUM(G16:G21)</f>
        <v>60111</v>
      </c>
      <c r="H23" s="4"/>
      <c r="I23" s="6">
        <f>SUM(I16:I21)</f>
        <v>32691</v>
      </c>
      <c r="J23" s="4"/>
      <c r="K23" s="6">
        <f>SUM(K16:K21)</f>
        <v>15733</v>
      </c>
      <c r="L23" s="4"/>
      <c r="M23" s="6">
        <f>SUM(M16:M21)</f>
        <v>15278</v>
      </c>
      <c r="N23" s="5"/>
      <c r="O23" s="6">
        <f>SUM(O16:O21)</f>
        <v>14823</v>
      </c>
      <c r="Q23" s="6">
        <f>SUM(Q16:Q21)</f>
        <v>10524</v>
      </c>
      <c r="R23" s="6"/>
      <c r="S23" s="6">
        <f>SUM(S16:S21)</f>
        <v>8107</v>
      </c>
      <c r="T23" s="6">
        <f>SUM(T16:T21)</f>
        <v>14368</v>
      </c>
      <c r="V23" s="6">
        <f>SUM(V16:V21)</f>
        <v>13913</v>
      </c>
      <c r="X23" s="6">
        <f>SUM(X16:X21)</f>
        <v>13458</v>
      </c>
      <c r="AA23" s="1" t="s">
        <v>8</v>
      </c>
      <c r="AB23" s="6">
        <f>SUM(AB16:AB21)</f>
        <v>13003</v>
      </c>
      <c r="AD23" s="6">
        <f>SUM(AD16:AD21)</f>
        <v>12548</v>
      </c>
      <c r="AF23" s="6">
        <f>SUM(AF16:AF21)</f>
        <v>12093</v>
      </c>
      <c r="AH23" s="6">
        <f>SUM(AH16:AH21)</f>
        <v>11638</v>
      </c>
      <c r="AJ23" s="6">
        <f>SUM(AJ16:AJ21)</f>
        <v>11183</v>
      </c>
      <c r="AL23" s="6">
        <f>SUM(AL16:AL21)</f>
        <v>10730</v>
      </c>
    </row>
    <row r="24" spans="3:38" ht="15.75">
      <c r="C24" s="3"/>
      <c r="D24" s="4"/>
      <c r="E24" s="3"/>
      <c r="F24" s="4"/>
      <c r="G24" s="3"/>
      <c r="H24" s="4"/>
      <c r="I24" s="3"/>
      <c r="J24" s="4"/>
      <c r="K24" s="3"/>
      <c r="L24" s="4"/>
      <c r="M24" s="3"/>
      <c r="N24" s="5"/>
      <c r="O24" s="3"/>
      <c r="Q24" s="3"/>
      <c r="R24" s="3"/>
      <c r="S24" s="3"/>
      <c r="T24" s="3"/>
      <c r="V24" s="3"/>
      <c r="X24" s="3"/>
      <c r="AB24" s="3"/>
      <c r="AD24" s="3"/>
      <c r="AF24" s="3"/>
      <c r="AH24" s="3"/>
      <c r="AJ24" s="3"/>
      <c r="AL24" s="3"/>
    </row>
    <row r="25" spans="2:38" ht="15.75">
      <c r="B25" s="1" t="s">
        <v>61</v>
      </c>
      <c r="C25" s="3"/>
      <c r="D25" s="4"/>
      <c r="E25" s="3"/>
      <c r="F25" s="4"/>
      <c r="G25" s="3"/>
      <c r="H25" s="4"/>
      <c r="I25" s="3"/>
      <c r="J25" s="4"/>
      <c r="K25" s="3"/>
      <c r="L25" s="4"/>
      <c r="M25" s="3"/>
      <c r="N25" s="5"/>
      <c r="O25" s="3"/>
      <c r="Q25" s="3"/>
      <c r="R25" s="3"/>
      <c r="S25" s="3"/>
      <c r="T25" s="3"/>
      <c r="V25" s="3"/>
      <c r="X25" s="3"/>
      <c r="AA25" s="1" t="s">
        <v>34</v>
      </c>
      <c r="AB25" s="3"/>
      <c r="AD25" s="3"/>
      <c r="AF25" s="3"/>
      <c r="AH25" s="3"/>
      <c r="AJ25" s="3"/>
      <c r="AL25" s="3"/>
    </row>
    <row r="26" spans="2:38" ht="15.75">
      <c r="B26" s="1" t="s">
        <v>44</v>
      </c>
      <c r="C26" s="3"/>
      <c r="D26" s="4"/>
      <c r="E26" s="3"/>
      <c r="F26" s="4"/>
      <c r="G26" s="3"/>
      <c r="H26" s="4"/>
      <c r="I26" s="3"/>
      <c r="J26" s="4"/>
      <c r="K26" s="3">
        <v>550</v>
      </c>
      <c r="L26" s="4"/>
      <c r="M26" s="3">
        <v>550</v>
      </c>
      <c r="N26" s="5"/>
      <c r="O26" s="3">
        <v>550</v>
      </c>
      <c r="Q26" s="3"/>
      <c r="R26" s="3"/>
      <c r="S26" s="3"/>
      <c r="T26" s="3">
        <v>550</v>
      </c>
      <c r="V26" s="3">
        <v>550</v>
      </c>
      <c r="X26" s="3">
        <v>550</v>
      </c>
      <c r="AA26" s="1" t="s">
        <v>44</v>
      </c>
      <c r="AB26" s="3">
        <v>550</v>
      </c>
      <c r="AD26" s="3">
        <v>550</v>
      </c>
      <c r="AF26" s="3">
        <v>550</v>
      </c>
      <c r="AH26" s="3">
        <v>550</v>
      </c>
      <c r="AJ26" s="3">
        <v>550</v>
      </c>
      <c r="AL26" s="3">
        <v>550</v>
      </c>
    </row>
    <row r="27" spans="2:38" ht="15.75">
      <c r="B27" s="1" t="s">
        <v>62</v>
      </c>
      <c r="C27" s="3"/>
      <c r="D27" s="4"/>
      <c r="E27" s="3"/>
      <c r="F27" s="4"/>
      <c r="G27" s="3"/>
      <c r="H27" s="4"/>
      <c r="I27" s="3"/>
      <c r="J27" s="4"/>
      <c r="K27" s="3">
        <v>101201</v>
      </c>
      <c r="L27" s="4"/>
      <c r="M27" s="3">
        <v>107232</v>
      </c>
      <c r="N27" s="5"/>
      <c r="O27" s="3">
        <v>104628</v>
      </c>
      <c r="Q27" s="3"/>
      <c r="R27" s="3"/>
      <c r="S27" s="3"/>
      <c r="T27" s="3">
        <v>103425</v>
      </c>
      <c r="V27" s="3">
        <v>102821</v>
      </c>
      <c r="X27" s="3">
        <v>104139</v>
      </c>
      <c r="AA27" s="1" t="s">
        <v>62</v>
      </c>
      <c r="AB27" s="3">
        <v>109391</v>
      </c>
      <c r="AD27" s="3">
        <v>108367</v>
      </c>
      <c r="AF27" s="3">
        <v>106640</v>
      </c>
      <c r="AH27" s="3">
        <v>109250</v>
      </c>
      <c r="AJ27" s="3">
        <v>113713</v>
      </c>
      <c r="AL27" s="3">
        <v>116759</v>
      </c>
    </row>
    <row r="28" spans="3:38" ht="15.75">
      <c r="C28" s="3"/>
      <c r="D28" s="4"/>
      <c r="E28" s="3"/>
      <c r="F28" s="4"/>
      <c r="G28" s="3"/>
      <c r="H28" s="4"/>
      <c r="I28" s="3"/>
      <c r="J28" s="4"/>
      <c r="K28" s="6"/>
      <c r="L28" s="4"/>
      <c r="M28" s="6"/>
      <c r="N28" s="5"/>
      <c r="O28" s="6"/>
      <c r="Q28" s="3"/>
      <c r="R28" s="3"/>
      <c r="S28" s="3"/>
      <c r="T28" s="6"/>
      <c r="V28" s="6"/>
      <c r="X28" s="6"/>
      <c r="AB28" s="6"/>
      <c r="AD28" s="6"/>
      <c r="AF28" s="6"/>
      <c r="AH28" s="6"/>
      <c r="AJ28" s="6"/>
      <c r="AL28" s="6"/>
    </row>
    <row r="29" spans="2:38" ht="16.5" thickBot="1">
      <c r="B29" s="1" t="s">
        <v>10</v>
      </c>
      <c r="C29" s="7">
        <f>C13+C23</f>
        <v>137862</v>
      </c>
      <c r="D29" s="4"/>
      <c r="E29" s="7">
        <f>E13+E23</f>
        <v>61644</v>
      </c>
      <c r="F29" s="4"/>
      <c r="G29" s="7">
        <f>G13+G23</f>
        <v>72723</v>
      </c>
      <c r="H29" s="4"/>
      <c r="I29" s="7">
        <f>I13+I23</f>
        <v>52424</v>
      </c>
      <c r="J29" s="4"/>
      <c r="K29" s="7">
        <f>K13+K23+K26+K27</f>
        <v>131024</v>
      </c>
      <c r="L29" s="4"/>
      <c r="M29" s="7">
        <f>M13+M23+M26+M27</f>
        <v>133600</v>
      </c>
      <c r="N29" s="5"/>
      <c r="O29" s="7">
        <f>O13+O23+O26+O27</f>
        <v>131774</v>
      </c>
      <c r="Q29" s="7">
        <f>Q13+Q23</f>
        <v>44461</v>
      </c>
      <c r="R29" s="7"/>
      <c r="S29" s="7">
        <f>S13+S23</f>
        <v>37461</v>
      </c>
      <c r="T29" s="7">
        <f>T13+T23+T26+T27</f>
        <v>129937</v>
      </c>
      <c r="V29" s="7">
        <f>V13+V23+V26+V27</f>
        <v>128643</v>
      </c>
      <c r="X29" s="7">
        <f>X13+X23+X26+X27</f>
        <v>129414</v>
      </c>
      <c r="AA29" s="1" t="s">
        <v>10</v>
      </c>
      <c r="AB29" s="7">
        <f>AB13+AB23+AB26+AB27</f>
        <v>134238</v>
      </c>
      <c r="AD29" s="7">
        <f>AD13+AD23+AD26+AD27</f>
        <v>132367</v>
      </c>
      <c r="AF29" s="7">
        <f>AF13+AF23+AF26+AF27</f>
        <v>130542</v>
      </c>
      <c r="AH29" s="7">
        <f>AH13+AH23+AH26+AH27</f>
        <v>133286</v>
      </c>
      <c r="AJ29" s="7">
        <f>AJ13+AJ23+AJ26+AJ27</f>
        <v>136848</v>
      </c>
      <c r="AL29" s="7">
        <f>AL13+AL23+AL26+AL27</f>
        <v>139222</v>
      </c>
    </row>
    <row r="30" spans="3:38" ht="16.5" thickTop="1">
      <c r="C30" s="3"/>
      <c r="D30" s="4"/>
      <c r="E30" s="3"/>
      <c r="F30" s="4"/>
      <c r="G30" s="3"/>
      <c r="H30" s="4"/>
      <c r="I30" s="3"/>
      <c r="J30" s="4"/>
      <c r="K30" s="3"/>
      <c r="L30" s="4"/>
      <c r="M30" s="3"/>
      <c r="N30" s="5"/>
      <c r="O30" s="3"/>
      <c r="Q30" s="3"/>
      <c r="R30" s="3"/>
      <c r="S30" s="3"/>
      <c r="T30" s="3"/>
      <c r="V30" s="3"/>
      <c r="X30" s="3"/>
      <c r="AB30" s="3"/>
      <c r="AD30" s="3"/>
      <c r="AF30" s="3"/>
      <c r="AH30" s="3"/>
      <c r="AJ30" s="3"/>
      <c r="AL30" s="3"/>
    </row>
    <row r="31" spans="2:38" ht="15.75">
      <c r="B31" s="1" t="s">
        <v>27</v>
      </c>
      <c r="C31" s="3"/>
      <c r="D31" s="4"/>
      <c r="E31" s="3"/>
      <c r="F31" s="4"/>
      <c r="G31" s="3"/>
      <c r="H31" s="4"/>
      <c r="I31" s="3"/>
      <c r="J31" s="4"/>
      <c r="K31" s="3"/>
      <c r="L31" s="4"/>
      <c r="M31" s="3"/>
      <c r="N31" s="5"/>
      <c r="O31" s="3"/>
      <c r="Q31" s="3"/>
      <c r="R31" s="3"/>
      <c r="S31" s="3"/>
      <c r="T31" s="3"/>
      <c r="V31" s="3"/>
      <c r="X31" s="3"/>
      <c r="AA31" s="1" t="s">
        <v>27</v>
      </c>
      <c r="AB31" s="3"/>
      <c r="AD31" s="3"/>
      <c r="AF31" s="3"/>
      <c r="AH31" s="3"/>
      <c r="AJ31" s="3"/>
      <c r="AL31" s="3"/>
    </row>
    <row r="32" spans="2:38" ht="15.75">
      <c r="B32" s="1" t="s">
        <v>11</v>
      </c>
      <c r="C32" s="3">
        <v>66326</v>
      </c>
      <c r="D32" s="4"/>
      <c r="E32" s="3">
        <v>60196</v>
      </c>
      <c r="F32" s="4"/>
      <c r="G32" s="3">
        <v>140302</v>
      </c>
      <c r="H32" s="4"/>
      <c r="I32" s="3">
        <v>48120</v>
      </c>
      <c r="J32" s="4"/>
      <c r="K32" s="3">
        <v>104610</v>
      </c>
      <c r="L32" s="4"/>
      <c r="M32" s="3">
        <v>103110</v>
      </c>
      <c r="N32" s="5"/>
      <c r="O32" s="3">
        <v>113154</v>
      </c>
      <c r="Q32" s="3">
        <v>110632</v>
      </c>
      <c r="R32" s="3"/>
      <c r="S32" s="3">
        <v>82695</v>
      </c>
      <c r="T32" s="3">
        <v>113217</v>
      </c>
      <c r="V32" s="3">
        <v>114771</v>
      </c>
      <c r="X32" s="3">
        <v>119784</v>
      </c>
      <c r="AA32" s="1" t="s">
        <v>11</v>
      </c>
      <c r="AB32" s="3">
        <v>119016</v>
      </c>
      <c r="AD32" s="3">
        <v>121432</v>
      </c>
      <c r="AF32" s="3">
        <v>124282</v>
      </c>
      <c r="AH32" s="3">
        <v>120732</v>
      </c>
      <c r="AJ32" s="3">
        <v>122097</v>
      </c>
      <c r="AL32" s="3">
        <v>126120</v>
      </c>
    </row>
    <row r="33" spans="2:38" ht="15.75">
      <c r="B33" s="1" t="s">
        <v>30</v>
      </c>
      <c r="C33" s="3"/>
      <c r="D33" s="4"/>
      <c r="E33" s="3"/>
      <c r="F33" s="4"/>
      <c r="G33" s="3"/>
      <c r="H33" s="4"/>
      <c r="I33" s="3"/>
      <c r="J33" s="4"/>
      <c r="K33" s="3">
        <v>29542</v>
      </c>
      <c r="L33" s="4"/>
      <c r="M33" s="3">
        <v>29542</v>
      </c>
      <c r="N33" s="5"/>
      <c r="O33" s="3">
        <v>29542</v>
      </c>
      <c r="Q33" s="3">
        <v>29542</v>
      </c>
      <c r="R33" s="3"/>
      <c r="S33" s="3">
        <v>29542</v>
      </c>
      <c r="T33" s="3">
        <v>29542</v>
      </c>
      <c r="V33" s="3">
        <v>29542</v>
      </c>
      <c r="X33" s="3">
        <v>29542</v>
      </c>
      <c r="AA33" s="1" t="s">
        <v>30</v>
      </c>
      <c r="AB33" s="3">
        <v>29542</v>
      </c>
      <c r="AD33" s="3">
        <v>29542</v>
      </c>
      <c r="AF33" s="3">
        <v>29542</v>
      </c>
      <c r="AH33" s="3">
        <v>29542</v>
      </c>
      <c r="AJ33" s="3">
        <v>29542</v>
      </c>
      <c r="AL33" s="3">
        <v>29542</v>
      </c>
    </row>
    <row r="34" spans="2:38" ht="15.75">
      <c r="B34" s="1" t="s">
        <v>55</v>
      </c>
      <c r="C34" s="3"/>
      <c r="D34" s="4"/>
      <c r="E34" s="3"/>
      <c r="F34" s="4"/>
      <c r="G34" s="3"/>
      <c r="H34" s="4"/>
      <c r="I34" s="3"/>
      <c r="J34" s="4"/>
      <c r="K34" s="3">
        <v>334616</v>
      </c>
      <c r="L34" s="4"/>
      <c r="M34" s="3">
        <v>353336</v>
      </c>
      <c r="N34" s="5"/>
      <c r="O34" s="3">
        <v>357110</v>
      </c>
      <c r="Q34" s="3"/>
      <c r="R34" s="3"/>
      <c r="S34" s="3"/>
      <c r="T34" s="3">
        <v>360884</v>
      </c>
      <c r="V34" s="3">
        <v>364660</v>
      </c>
      <c r="X34" s="3">
        <v>371461</v>
      </c>
      <c r="AA34" s="1" t="s">
        <v>55</v>
      </c>
      <c r="AB34" s="3">
        <v>381316</v>
      </c>
      <c r="AD34" s="3">
        <v>386202</v>
      </c>
      <c r="AF34" s="3">
        <v>390094</v>
      </c>
      <c r="AH34" s="3">
        <v>399005</v>
      </c>
      <c r="AJ34" s="3">
        <v>410212</v>
      </c>
      <c r="AL34" s="3">
        <v>419181</v>
      </c>
    </row>
    <row r="35" spans="2:38" ht="15.75">
      <c r="B35" s="1" t="s">
        <v>12</v>
      </c>
      <c r="C35" s="8">
        <f>SUM(C32:C32)</f>
        <v>66326</v>
      </c>
      <c r="D35" s="4"/>
      <c r="E35" s="8">
        <f>SUM(E32:E32)</f>
        <v>60196</v>
      </c>
      <c r="F35" s="4"/>
      <c r="G35" s="8">
        <f>SUM(G32:G32)</f>
        <v>140302</v>
      </c>
      <c r="H35" s="4"/>
      <c r="I35" s="8">
        <f>SUM(I32:I32)</f>
        <v>48120</v>
      </c>
      <c r="J35" s="4"/>
      <c r="K35" s="8">
        <f>SUM(K32:K34)</f>
        <v>468768</v>
      </c>
      <c r="L35" s="4"/>
      <c r="M35" s="8">
        <f>SUM(M32:M34)</f>
        <v>485988</v>
      </c>
      <c r="N35" s="5"/>
      <c r="O35" s="8">
        <f>SUM(O32:O34)</f>
        <v>499806</v>
      </c>
      <c r="Q35" s="8">
        <f>SUM(Q32:Q34)</f>
        <v>140174</v>
      </c>
      <c r="R35" s="8"/>
      <c r="S35" s="8">
        <f>SUM(S32:S34)</f>
        <v>112237</v>
      </c>
      <c r="T35" s="8">
        <f>SUM(T32:T34)</f>
        <v>503643</v>
      </c>
      <c r="V35" s="8">
        <f>SUM(V32:V34)</f>
        <v>508973</v>
      </c>
      <c r="X35" s="8">
        <f>SUM(X32:X34)</f>
        <v>520787</v>
      </c>
      <c r="AA35" s="1" t="s">
        <v>12</v>
      </c>
      <c r="AB35" s="8">
        <f>SUM(AB32:AB34)</f>
        <v>529874</v>
      </c>
      <c r="AD35" s="8">
        <f>SUM(AD32:AD34)</f>
        <v>537176</v>
      </c>
      <c r="AF35" s="8">
        <f>SUM(AF32:AF34)</f>
        <v>543918</v>
      </c>
      <c r="AH35" s="8">
        <f>SUM(AH32:AH34)</f>
        <v>549279</v>
      </c>
      <c r="AJ35" s="8">
        <f>SUM(AJ32:AJ34)</f>
        <v>561851</v>
      </c>
      <c r="AL35" s="8">
        <f>SUM(AL32:AL34)</f>
        <v>574843</v>
      </c>
    </row>
    <row r="36" spans="3:38" ht="15.75">
      <c r="C36" s="3"/>
      <c r="D36" s="4"/>
      <c r="E36" s="3"/>
      <c r="F36" s="4"/>
      <c r="G36" s="3"/>
      <c r="H36" s="4"/>
      <c r="I36" s="3"/>
      <c r="J36" s="4"/>
      <c r="K36" s="3"/>
      <c r="L36" s="4"/>
      <c r="M36" s="3"/>
      <c r="N36" s="5"/>
      <c r="O36" s="3"/>
      <c r="Q36" s="3"/>
      <c r="R36" s="3"/>
      <c r="S36" s="3"/>
      <c r="T36" s="3"/>
      <c r="V36" s="3"/>
      <c r="X36" s="3"/>
      <c r="AB36" s="3"/>
      <c r="AD36" s="3"/>
      <c r="AF36" s="3"/>
      <c r="AH36" s="3"/>
      <c r="AJ36" s="3"/>
      <c r="AL36" s="3"/>
    </row>
    <row r="37" spans="2:38" ht="15.75">
      <c r="B37" s="1" t="s">
        <v>28</v>
      </c>
      <c r="C37" s="3"/>
      <c r="D37" s="4"/>
      <c r="E37" s="3"/>
      <c r="F37" s="4"/>
      <c r="G37" s="3"/>
      <c r="H37" s="4"/>
      <c r="I37" s="3"/>
      <c r="J37" s="4"/>
      <c r="K37" s="3"/>
      <c r="L37" s="4"/>
      <c r="M37" s="3"/>
      <c r="N37" s="5"/>
      <c r="O37" s="3"/>
      <c r="Q37" s="3"/>
      <c r="R37" s="3"/>
      <c r="S37" s="3"/>
      <c r="T37" s="3"/>
      <c r="V37" s="3"/>
      <c r="X37" s="3"/>
      <c r="AA37" s="1" t="s">
        <v>28</v>
      </c>
      <c r="AB37" s="3"/>
      <c r="AD37" s="3"/>
      <c r="AF37" s="3"/>
      <c r="AH37" s="3"/>
      <c r="AJ37" s="3"/>
      <c r="AL37" s="3"/>
    </row>
    <row r="38" spans="2:38" ht="15.75">
      <c r="B38" s="1" t="s">
        <v>24</v>
      </c>
      <c r="C38" s="3"/>
      <c r="D38" s="4"/>
      <c r="E38" s="3">
        <v>7758</v>
      </c>
      <c r="F38" s="4"/>
      <c r="G38" s="3">
        <v>-776</v>
      </c>
      <c r="H38" s="4"/>
      <c r="I38" s="3">
        <v>9450</v>
      </c>
      <c r="J38" s="4"/>
      <c r="K38" s="3">
        <v>418304</v>
      </c>
      <c r="L38" s="4"/>
      <c r="M38" s="3">
        <v>428304</v>
      </c>
      <c r="N38" s="5"/>
      <c r="O38" s="3">
        <v>438304</v>
      </c>
      <c r="Q38" s="3">
        <v>209971</v>
      </c>
      <c r="R38" s="3"/>
      <c r="S38" s="3">
        <v>239971</v>
      </c>
      <c r="T38" s="3">
        <v>448304</v>
      </c>
      <c r="V38" s="3">
        <v>458304</v>
      </c>
      <c r="X38" s="3">
        <v>468304</v>
      </c>
      <c r="AA38" s="1" t="s">
        <v>24</v>
      </c>
      <c r="AB38" s="3">
        <v>478304</v>
      </c>
      <c r="AD38" s="3">
        <v>488304</v>
      </c>
      <c r="AF38" s="3">
        <v>498304</v>
      </c>
      <c r="AH38" s="3">
        <v>508304</v>
      </c>
      <c r="AJ38" s="3">
        <v>518304</v>
      </c>
      <c r="AL38" s="3">
        <v>528304</v>
      </c>
    </row>
    <row r="39" spans="2:38" ht="15.75">
      <c r="B39" s="1" t="s">
        <v>32</v>
      </c>
      <c r="C39" s="3"/>
      <c r="D39" s="4"/>
      <c r="E39" s="3"/>
      <c r="F39" s="4"/>
      <c r="G39" s="3"/>
      <c r="H39" s="4"/>
      <c r="I39" s="3"/>
      <c r="J39" s="4"/>
      <c r="K39" s="3">
        <v>141750</v>
      </c>
      <c r="L39" s="4"/>
      <c r="M39" s="3">
        <v>141750</v>
      </c>
      <c r="N39" s="5"/>
      <c r="O39" s="3">
        <v>141750</v>
      </c>
      <c r="Q39" s="3">
        <v>22500</v>
      </c>
      <c r="R39" s="3"/>
      <c r="S39" s="3">
        <v>33750</v>
      </c>
      <c r="T39" s="3">
        <v>141750</v>
      </c>
      <c r="V39" s="3">
        <v>141750</v>
      </c>
      <c r="X39" s="3">
        <v>141750</v>
      </c>
      <c r="AA39" s="1" t="s">
        <v>32</v>
      </c>
      <c r="AB39" s="3">
        <v>141750</v>
      </c>
      <c r="AD39" s="3">
        <v>141750</v>
      </c>
      <c r="AF39" s="3">
        <v>141750</v>
      </c>
      <c r="AH39" s="3">
        <v>141750</v>
      </c>
      <c r="AJ39" s="3">
        <v>141750</v>
      </c>
      <c r="AL39" s="3">
        <v>145500</v>
      </c>
    </row>
    <row r="40" spans="2:38" ht="15.75">
      <c r="B40" s="1" t="s">
        <v>35</v>
      </c>
      <c r="C40" s="3"/>
      <c r="D40" s="4"/>
      <c r="E40" s="3"/>
      <c r="F40" s="4"/>
      <c r="G40" s="3"/>
      <c r="H40" s="4"/>
      <c r="I40" s="3"/>
      <c r="J40" s="4"/>
      <c r="K40" s="3">
        <v>19327</v>
      </c>
      <c r="L40" s="4"/>
      <c r="M40" s="3">
        <v>19327</v>
      </c>
      <c r="N40" s="5"/>
      <c r="O40" s="3">
        <v>19327</v>
      </c>
      <c r="Q40" s="3"/>
      <c r="R40" s="3"/>
      <c r="S40" s="3"/>
      <c r="T40" s="3">
        <v>19327</v>
      </c>
      <c r="V40" s="3">
        <v>19327</v>
      </c>
      <c r="X40" s="3">
        <v>19327</v>
      </c>
      <c r="AA40" s="1" t="s">
        <v>35</v>
      </c>
      <c r="AB40" s="3">
        <v>19327</v>
      </c>
      <c r="AD40" s="3">
        <v>19327</v>
      </c>
      <c r="AF40" s="3">
        <v>19327</v>
      </c>
      <c r="AH40" s="3">
        <v>19327</v>
      </c>
      <c r="AJ40" s="3">
        <v>19327</v>
      </c>
      <c r="AL40" s="3">
        <v>19327</v>
      </c>
    </row>
    <row r="41" spans="2:38" ht="15.75">
      <c r="B41" s="1" t="s">
        <v>23</v>
      </c>
      <c r="C41" s="3"/>
      <c r="D41" s="4"/>
      <c r="E41" s="3"/>
      <c r="F41" s="4"/>
      <c r="G41" s="3"/>
      <c r="H41" s="4"/>
      <c r="I41" s="3"/>
      <c r="J41" s="4"/>
      <c r="K41" s="3">
        <v>41666</v>
      </c>
      <c r="L41" s="4"/>
      <c r="M41" s="3">
        <v>41666</v>
      </c>
      <c r="N41" s="5"/>
      <c r="O41" s="3">
        <v>41666</v>
      </c>
      <c r="Q41" s="3">
        <v>41666</v>
      </c>
      <c r="R41" s="3"/>
      <c r="S41" s="3">
        <v>41666</v>
      </c>
      <c r="T41" s="3">
        <v>41666</v>
      </c>
      <c r="V41" s="3">
        <v>41666</v>
      </c>
      <c r="X41" s="3">
        <v>41666</v>
      </c>
      <c r="AA41" s="1" t="s">
        <v>23</v>
      </c>
      <c r="AB41" s="3">
        <v>41666</v>
      </c>
      <c r="AD41" s="3">
        <v>41666</v>
      </c>
      <c r="AF41" s="3">
        <v>41666</v>
      </c>
      <c r="AH41" s="3">
        <v>41666</v>
      </c>
      <c r="AJ41" s="3">
        <v>41666</v>
      </c>
      <c r="AL41" s="3">
        <v>41666</v>
      </c>
    </row>
    <row r="42" spans="3:38" ht="15.75">
      <c r="C42" s="3"/>
      <c r="D42" s="4"/>
      <c r="E42" s="3"/>
      <c r="F42" s="4"/>
      <c r="G42" s="3"/>
      <c r="H42" s="4"/>
      <c r="I42" s="3"/>
      <c r="J42" s="4"/>
      <c r="K42" s="3"/>
      <c r="L42" s="4"/>
      <c r="M42" s="3"/>
      <c r="N42" s="5"/>
      <c r="O42" s="3"/>
      <c r="Q42" s="3"/>
      <c r="R42" s="3"/>
      <c r="S42" s="3"/>
      <c r="T42" s="3"/>
      <c r="V42" s="3"/>
      <c r="X42" s="3"/>
      <c r="AB42" s="3"/>
      <c r="AD42" s="3"/>
      <c r="AF42" s="3"/>
      <c r="AH42" s="3"/>
      <c r="AJ42" s="3"/>
      <c r="AL42" s="3"/>
    </row>
    <row r="43" spans="2:38" ht="15.75">
      <c r="B43" s="1" t="s">
        <v>13</v>
      </c>
      <c r="C43" s="3">
        <v>1900</v>
      </c>
      <c r="D43" s="4"/>
      <c r="E43" s="3"/>
      <c r="F43" s="4"/>
      <c r="G43" s="3">
        <v>59863</v>
      </c>
      <c r="H43" s="4"/>
      <c r="I43" s="3">
        <v>59862</v>
      </c>
      <c r="J43" s="4"/>
      <c r="K43" s="3">
        <v>35638</v>
      </c>
      <c r="L43" s="4"/>
      <c r="M43" s="3">
        <v>36253</v>
      </c>
      <c r="N43" s="5"/>
      <c r="O43" s="3">
        <v>38708</v>
      </c>
      <c r="Q43" s="3">
        <v>79005</v>
      </c>
      <c r="R43" s="3"/>
      <c r="S43" s="3">
        <v>74005</v>
      </c>
      <c r="T43" s="3">
        <v>39332</v>
      </c>
      <c r="V43" s="3">
        <v>41489</v>
      </c>
      <c r="X43" s="3">
        <v>41608</v>
      </c>
      <c r="AA43" s="1" t="s">
        <v>13</v>
      </c>
      <c r="AB43" s="3">
        <v>39184</v>
      </c>
      <c r="AD43" s="3">
        <v>39672</v>
      </c>
      <c r="AF43" s="3">
        <v>40590</v>
      </c>
      <c r="AH43" s="3">
        <v>41041</v>
      </c>
      <c r="AJ43" s="3">
        <v>41816</v>
      </c>
      <c r="AL43" s="3">
        <v>42575</v>
      </c>
    </row>
    <row r="44" spans="2:38" ht="15.75">
      <c r="B44" s="1" t="s">
        <v>14</v>
      </c>
      <c r="C44" s="3" t="s">
        <v>1</v>
      </c>
      <c r="D44" s="4"/>
      <c r="E44" s="3"/>
      <c r="F44" s="4"/>
      <c r="G44" s="3"/>
      <c r="H44" s="4"/>
      <c r="I44" s="3"/>
      <c r="J44" s="4"/>
      <c r="K44" s="3"/>
      <c r="L44" s="4"/>
      <c r="M44" s="3"/>
      <c r="N44" s="5"/>
      <c r="O44" s="3"/>
      <c r="Q44" s="3"/>
      <c r="R44" s="3"/>
      <c r="S44" s="3"/>
      <c r="T44" s="3"/>
      <c r="V44" s="3"/>
      <c r="X44" s="3"/>
      <c r="AA44" s="1" t="s">
        <v>14</v>
      </c>
      <c r="AB44" s="3"/>
      <c r="AD44" s="3"/>
      <c r="AF44" s="3"/>
      <c r="AH44" s="3"/>
      <c r="AJ44" s="3"/>
      <c r="AL44" s="3"/>
    </row>
    <row r="45" spans="2:38" ht="15.75">
      <c r="B45" s="1" t="s">
        <v>22</v>
      </c>
      <c r="C45" s="3"/>
      <c r="D45" s="4"/>
      <c r="E45" s="3"/>
      <c r="F45" s="4"/>
      <c r="G45" s="3"/>
      <c r="H45" s="4"/>
      <c r="I45" s="3"/>
      <c r="J45" s="4"/>
      <c r="K45" s="3">
        <v>85165</v>
      </c>
      <c r="L45" s="4"/>
      <c r="M45" s="3">
        <v>85615</v>
      </c>
      <c r="N45" s="5"/>
      <c r="O45" s="3">
        <v>86063</v>
      </c>
      <c r="Q45" s="3">
        <v>32345</v>
      </c>
      <c r="R45" s="3"/>
      <c r="S45" s="3">
        <v>132345</v>
      </c>
      <c r="T45" s="3">
        <v>91516</v>
      </c>
      <c r="V45" s="3">
        <v>91994</v>
      </c>
      <c r="X45" s="3">
        <v>92472</v>
      </c>
      <c r="AA45" s="1" t="s">
        <v>22</v>
      </c>
      <c r="AB45" s="3">
        <v>99152</v>
      </c>
      <c r="AD45" s="3">
        <v>99666</v>
      </c>
      <c r="AF45" s="3">
        <v>100181</v>
      </c>
      <c r="AH45" s="3">
        <v>100695</v>
      </c>
      <c r="AJ45" s="3">
        <v>101210</v>
      </c>
      <c r="AL45" s="3">
        <v>101724</v>
      </c>
    </row>
    <row r="46" spans="2:38" ht="15.75">
      <c r="B46" s="1" t="s">
        <v>52</v>
      </c>
      <c r="C46" s="3"/>
      <c r="D46" s="4"/>
      <c r="E46" s="3"/>
      <c r="F46" s="4"/>
      <c r="G46" s="3"/>
      <c r="H46" s="4"/>
      <c r="I46" s="3"/>
      <c r="J46" s="4"/>
      <c r="K46" s="3">
        <v>29751</v>
      </c>
      <c r="L46" s="4"/>
      <c r="M46" s="3">
        <v>29868</v>
      </c>
      <c r="N46" s="5"/>
      <c r="O46" s="3">
        <v>29985</v>
      </c>
      <c r="Q46" s="3"/>
      <c r="R46" s="3"/>
      <c r="S46" s="3"/>
      <c r="T46" s="3">
        <v>30101</v>
      </c>
      <c r="V46" s="3">
        <v>30218</v>
      </c>
      <c r="X46" s="3">
        <v>30335</v>
      </c>
      <c r="AA46" s="1" t="s">
        <v>52</v>
      </c>
      <c r="AB46" s="3">
        <v>30452</v>
      </c>
      <c r="AD46" s="3">
        <v>30568</v>
      </c>
      <c r="AF46" s="3">
        <v>30685</v>
      </c>
      <c r="AH46" s="3">
        <v>30802</v>
      </c>
      <c r="AJ46" s="3">
        <v>30919</v>
      </c>
      <c r="AL46" s="3">
        <v>31035</v>
      </c>
    </row>
    <row r="47" spans="2:38" ht="15.75">
      <c r="B47" s="1" t="s">
        <v>50</v>
      </c>
      <c r="C47" s="3"/>
      <c r="D47" s="4"/>
      <c r="E47" s="3"/>
      <c r="F47" s="4"/>
      <c r="G47" s="3"/>
      <c r="H47" s="4"/>
      <c r="I47" s="3"/>
      <c r="J47" s="4"/>
      <c r="K47" s="3">
        <v>69993</v>
      </c>
      <c r="L47" s="4"/>
      <c r="M47" s="3">
        <v>70548</v>
      </c>
      <c r="N47" s="5"/>
      <c r="O47" s="3">
        <v>71103</v>
      </c>
      <c r="Q47" s="3"/>
      <c r="R47" s="3"/>
      <c r="S47" s="3"/>
      <c r="T47" s="3">
        <v>71658</v>
      </c>
      <c r="V47" s="3">
        <v>72213</v>
      </c>
      <c r="X47" s="3">
        <v>72768</v>
      </c>
      <c r="AA47" s="1" t="s">
        <v>50</v>
      </c>
      <c r="AB47" s="3">
        <v>73323</v>
      </c>
      <c r="AD47" s="3">
        <v>73878</v>
      </c>
      <c r="AF47" s="3">
        <v>74433</v>
      </c>
      <c r="AH47" s="3">
        <v>74988</v>
      </c>
      <c r="AJ47" s="3">
        <v>75543</v>
      </c>
      <c r="AL47" s="3">
        <v>76098</v>
      </c>
    </row>
    <row r="48" spans="2:38" ht="15.75">
      <c r="B48" s="1" t="s">
        <v>59</v>
      </c>
      <c r="C48" s="3"/>
      <c r="D48" s="4"/>
      <c r="E48" s="3"/>
      <c r="F48" s="4"/>
      <c r="G48" s="3"/>
      <c r="H48" s="4"/>
      <c r="I48" s="3"/>
      <c r="J48" s="4"/>
      <c r="K48" s="3">
        <v>87001</v>
      </c>
      <c r="L48" s="4"/>
      <c r="M48" s="3">
        <v>87692</v>
      </c>
      <c r="N48" s="5"/>
      <c r="O48" s="3">
        <v>88384</v>
      </c>
      <c r="Q48" s="3"/>
      <c r="R48" s="3"/>
      <c r="S48" s="3"/>
      <c r="T48" s="3">
        <v>89076</v>
      </c>
      <c r="V48" s="3">
        <v>89767</v>
      </c>
      <c r="X48" s="3">
        <v>90459</v>
      </c>
      <c r="AA48" s="1" t="s">
        <v>59</v>
      </c>
      <c r="AB48" s="3">
        <v>91151</v>
      </c>
      <c r="AD48" s="3">
        <v>91842</v>
      </c>
      <c r="AF48" s="3">
        <v>92534</v>
      </c>
      <c r="AH48" s="3">
        <v>96176</v>
      </c>
      <c r="AJ48" s="3">
        <v>97015</v>
      </c>
      <c r="AL48" s="3">
        <v>97853</v>
      </c>
    </row>
    <row r="49" spans="2:38" ht="15.75">
      <c r="B49" s="1" t="s">
        <v>60</v>
      </c>
      <c r="C49" s="3"/>
      <c r="D49" s="4"/>
      <c r="E49" s="3"/>
      <c r="F49" s="4"/>
      <c r="G49" s="3"/>
      <c r="H49" s="4"/>
      <c r="I49" s="3"/>
      <c r="J49" s="4"/>
      <c r="K49" s="3">
        <v>2052</v>
      </c>
      <c r="L49" s="4"/>
      <c r="M49" s="3">
        <v>2063</v>
      </c>
      <c r="N49" s="5"/>
      <c r="O49" s="3">
        <v>2075</v>
      </c>
      <c r="Q49" s="3"/>
      <c r="R49" s="3"/>
      <c r="S49" s="3"/>
      <c r="T49" s="3">
        <v>2087</v>
      </c>
      <c r="V49" s="3">
        <v>2099</v>
      </c>
      <c r="X49" s="3">
        <v>2110</v>
      </c>
      <c r="AA49" s="1" t="s">
        <v>60</v>
      </c>
      <c r="AB49" s="3">
        <v>2122</v>
      </c>
      <c r="AD49" s="3">
        <v>2134</v>
      </c>
      <c r="AF49" s="3">
        <v>2145</v>
      </c>
      <c r="AH49" s="3">
        <v>2157</v>
      </c>
      <c r="AJ49" s="3">
        <v>2168</v>
      </c>
      <c r="AL49" s="3">
        <v>2180</v>
      </c>
    </row>
    <row r="50" spans="3:38" ht="15.75">
      <c r="C50" s="3"/>
      <c r="D50" s="4"/>
      <c r="E50" s="3"/>
      <c r="F50" s="4"/>
      <c r="G50" s="3"/>
      <c r="H50" s="4"/>
      <c r="I50" s="3"/>
      <c r="J50" s="4"/>
      <c r="K50" s="3"/>
      <c r="L50" s="4"/>
      <c r="M50" s="3"/>
      <c r="N50" s="5"/>
      <c r="O50" s="3"/>
      <c r="Q50" s="3"/>
      <c r="R50" s="3"/>
      <c r="S50" s="3"/>
      <c r="T50" s="3"/>
      <c r="V50" s="3"/>
      <c r="X50" s="3"/>
      <c r="AB50" s="3"/>
      <c r="AD50" s="3"/>
      <c r="AF50" s="3"/>
      <c r="AH50" s="3"/>
      <c r="AJ50" s="3"/>
      <c r="AL50" s="3"/>
    </row>
    <row r="51" spans="2:38" ht="15.75">
      <c r="B51" s="1" t="s">
        <v>29</v>
      </c>
      <c r="C51" s="3"/>
      <c r="D51" s="4"/>
      <c r="E51" s="3"/>
      <c r="F51" s="4"/>
      <c r="G51" s="3"/>
      <c r="H51" s="4"/>
      <c r="I51" s="3"/>
      <c r="J51" s="4"/>
      <c r="K51" s="3"/>
      <c r="L51" s="4"/>
      <c r="M51" s="3"/>
      <c r="N51" s="5"/>
      <c r="O51" s="3"/>
      <c r="Q51" s="3"/>
      <c r="R51" s="3"/>
      <c r="S51" s="3"/>
      <c r="T51" s="3"/>
      <c r="V51" s="3"/>
      <c r="X51" s="3"/>
      <c r="AA51" s="1" t="s">
        <v>29</v>
      </c>
      <c r="AB51" s="3"/>
      <c r="AD51" s="3"/>
      <c r="AF51" s="3"/>
      <c r="AH51" s="3"/>
      <c r="AJ51" s="3"/>
      <c r="AL51" s="3"/>
    </row>
    <row r="52" spans="2:38" ht="15.75">
      <c r="B52" s="1" t="s">
        <v>36</v>
      </c>
      <c r="C52" s="3"/>
      <c r="D52" s="4"/>
      <c r="E52" s="3"/>
      <c r="F52" s="4"/>
      <c r="G52" s="3"/>
      <c r="H52" s="4"/>
      <c r="I52" s="3"/>
      <c r="J52" s="4"/>
      <c r="K52" s="3">
        <v>6400</v>
      </c>
      <c r="L52" s="4"/>
      <c r="M52" s="3">
        <v>6400</v>
      </c>
      <c r="N52" s="5"/>
      <c r="O52" s="3">
        <v>6400</v>
      </c>
      <c r="Q52" s="3"/>
      <c r="R52" s="3"/>
      <c r="S52" s="3"/>
      <c r="T52" s="3">
        <v>6400</v>
      </c>
      <c r="V52" s="3">
        <v>6400</v>
      </c>
      <c r="X52" s="3">
        <v>6400</v>
      </c>
      <c r="AA52" s="1" t="s">
        <v>36</v>
      </c>
      <c r="AB52" s="3">
        <v>6400</v>
      </c>
      <c r="AD52" s="3">
        <v>6400</v>
      </c>
      <c r="AF52" s="3">
        <v>6400</v>
      </c>
      <c r="AH52" s="3">
        <v>6400</v>
      </c>
      <c r="AJ52" s="3">
        <v>6400</v>
      </c>
      <c r="AL52" s="3">
        <v>6400</v>
      </c>
    </row>
    <row r="53" spans="2:38" ht="15.75">
      <c r="B53" s="1" t="s">
        <v>37</v>
      </c>
      <c r="C53" s="3"/>
      <c r="D53" s="4"/>
      <c r="E53" s="3"/>
      <c r="F53" s="4"/>
      <c r="G53" s="3"/>
      <c r="H53" s="4"/>
      <c r="I53" s="3"/>
      <c r="J53" s="4"/>
      <c r="K53" s="3">
        <v>18000</v>
      </c>
      <c r="L53" s="4"/>
      <c r="M53" s="3">
        <v>18000</v>
      </c>
      <c r="N53" s="5"/>
      <c r="O53" s="3">
        <v>18000</v>
      </c>
      <c r="Q53" s="3"/>
      <c r="R53" s="3"/>
      <c r="S53" s="3"/>
      <c r="T53" s="3">
        <v>18000</v>
      </c>
      <c r="V53" s="3">
        <v>18000</v>
      </c>
      <c r="X53" s="3">
        <v>18000</v>
      </c>
      <c r="AA53" s="1" t="s">
        <v>37</v>
      </c>
      <c r="AB53" s="3">
        <v>18000</v>
      </c>
      <c r="AD53" s="3">
        <v>18000</v>
      </c>
      <c r="AF53" s="3">
        <v>18000</v>
      </c>
      <c r="AH53" s="3">
        <v>18000</v>
      </c>
      <c r="AJ53" s="3">
        <v>18000</v>
      </c>
      <c r="AL53" s="3">
        <v>18000</v>
      </c>
    </row>
    <row r="54" spans="2:38" ht="15.75">
      <c r="B54" s="1" t="s">
        <v>15</v>
      </c>
      <c r="C54" s="8">
        <f>SUM(C38:C53)</f>
        <v>1900</v>
      </c>
      <c r="D54" s="4"/>
      <c r="E54" s="8">
        <f>SUM(E38:E53)</f>
        <v>7758</v>
      </c>
      <c r="F54" s="4"/>
      <c r="G54" s="8">
        <f>SUM(G38:G53)</f>
        <v>59087</v>
      </c>
      <c r="H54" s="4"/>
      <c r="I54" s="8">
        <f>SUM(I38:I53)</f>
        <v>69312</v>
      </c>
      <c r="J54" s="4"/>
      <c r="K54" s="8">
        <f>SUM(K38:K53)</f>
        <v>955047</v>
      </c>
      <c r="L54" s="4"/>
      <c r="M54" s="8">
        <f>SUM(M38:M53)</f>
        <v>967486</v>
      </c>
      <c r="N54" s="5"/>
      <c r="O54" s="8">
        <f>SUM(O38:O53)</f>
        <v>981765</v>
      </c>
      <c r="Q54" s="8">
        <f>SUM(Q38:Q53)</f>
        <v>385487</v>
      </c>
      <c r="R54" s="8"/>
      <c r="S54" s="8">
        <f>SUM(S38:S53)</f>
        <v>521737</v>
      </c>
      <c r="T54" s="8">
        <f>SUM(T38:T53)</f>
        <v>999217</v>
      </c>
      <c r="V54" s="8">
        <f>SUM(V38:V53)</f>
        <v>1013227</v>
      </c>
      <c r="X54" s="8">
        <f>SUM(X38:X53)</f>
        <v>1025199</v>
      </c>
      <c r="AA54" s="1" t="s">
        <v>15</v>
      </c>
      <c r="AB54" s="8">
        <f>SUM(AB38:AB53)</f>
        <v>1040831</v>
      </c>
      <c r="AD54" s="8">
        <f>SUM(AD38:AD53)</f>
        <v>1053207</v>
      </c>
      <c r="AF54" s="8">
        <f>SUM(AF38:AF53)</f>
        <v>1066015</v>
      </c>
      <c r="AH54" s="8">
        <f>SUM(AH38:AH53)</f>
        <v>1081306</v>
      </c>
      <c r="AJ54" s="8">
        <f>SUM(AJ38:AJ53)</f>
        <v>1094118</v>
      </c>
      <c r="AL54" s="8">
        <f>SUM(AL38:AL53)</f>
        <v>1110662</v>
      </c>
    </row>
    <row r="55" spans="3:38" ht="15.75">
      <c r="C55" s="3"/>
      <c r="D55" s="4"/>
      <c r="E55" s="3"/>
      <c r="F55" s="4"/>
      <c r="G55" s="3"/>
      <c r="H55" s="4"/>
      <c r="I55" s="3"/>
      <c r="J55" s="4"/>
      <c r="K55" s="3"/>
      <c r="L55" s="4"/>
      <c r="M55" s="3"/>
      <c r="N55" s="5"/>
      <c r="O55" s="3"/>
      <c r="Q55" s="3"/>
      <c r="R55" s="3"/>
      <c r="S55" s="3"/>
      <c r="T55" s="3"/>
      <c r="V55" s="3"/>
      <c r="X55" s="3"/>
      <c r="AB55" s="3"/>
      <c r="AD55" s="3"/>
      <c r="AF55" s="3"/>
      <c r="AH55" s="3"/>
      <c r="AJ55" s="3"/>
      <c r="AL55" s="3"/>
    </row>
    <row r="56" spans="2:38" ht="15.75">
      <c r="B56" s="1" t="s">
        <v>16</v>
      </c>
      <c r="C56" s="6">
        <f>C35+C54</f>
        <v>68226</v>
      </c>
      <c r="D56" s="4"/>
      <c r="E56" s="6">
        <f>E35+E54</f>
        <v>67954</v>
      </c>
      <c r="F56" s="4"/>
      <c r="G56" s="6">
        <f>G35+G54</f>
        <v>199389</v>
      </c>
      <c r="H56" s="4"/>
      <c r="I56" s="6">
        <f>I35+I54</f>
        <v>117432</v>
      </c>
      <c r="J56" s="4"/>
      <c r="K56" s="6">
        <f>K35+K54</f>
        <v>1423815</v>
      </c>
      <c r="L56" s="4"/>
      <c r="M56" s="6">
        <f>M35+M54</f>
        <v>1453474</v>
      </c>
      <c r="N56" s="5"/>
      <c r="O56" s="6">
        <f>O35+O54</f>
        <v>1481571</v>
      </c>
      <c r="Q56" s="6">
        <f>Q35+Q54</f>
        <v>525661</v>
      </c>
      <c r="R56" s="6"/>
      <c r="S56" s="6">
        <f>S35+S54</f>
        <v>633974</v>
      </c>
      <c r="T56" s="6">
        <f>T35+T54</f>
        <v>1502860</v>
      </c>
      <c r="V56" s="6">
        <f>V35+V54</f>
        <v>1522200</v>
      </c>
      <c r="X56" s="6">
        <f>X35+X54</f>
        <v>1545986</v>
      </c>
      <c r="AA56" s="1" t="s">
        <v>16</v>
      </c>
      <c r="AB56" s="6">
        <f>AB35+AB54</f>
        <v>1570705</v>
      </c>
      <c r="AD56" s="6">
        <f>AD35+AD54</f>
        <v>1590383</v>
      </c>
      <c r="AF56" s="6">
        <f>AF35+AF54</f>
        <v>1609933</v>
      </c>
      <c r="AH56" s="6">
        <f>AH35+AH54</f>
        <v>1630585</v>
      </c>
      <c r="AJ56" s="6">
        <f>AJ35+AJ54</f>
        <v>1655969</v>
      </c>
      <c r="AL56" s="6">
        <f>AL35+AL54</f>
        <v>1685505</v>
      </c>
    </row>
    <row r="57" spans="3:38" ht="15.75">
      <c r="C57" s="3"/>
      <c r="D57" s="4"/>
      <c r="E57" s="3"/>
      <c r="F57" s="4"/>
      <c r="G57" s="3"/>
      <c r="H57" s="4"/>
      <c r="I57" s="3"/>
      <c r="J57" s="4"/>
      <c r="K57" s="3"/>
      <c r="L57" s="4"/>
      <c r="M57" s="3"/>
      <c r="N57" s="5"/>
      <c r="O57" s="3"/>
      <c r="Q57" s="3"/>
      <c r="R57" s="3"/>
      <c r="S57" s="3"/>
      <c r="T57" s="3"/>
      <c r="V57" s="3"/>
      <c r="X57" s="3"/>
      <c r="AB57" s="3"/>
      <c r="AD57" s="3"/>
      <c r="AF57" s="3"/>
      <c r="AH57" s="3"/>
      <c r="AJ57" s="3"/>
      <c r="AL57" s="3"/>
    </row>
    <row r="58" spans="2:38" ht="15.75">
      <c r="B58" s="1" t="s">
        <v>17</v>
      </c>
      <c r="C58" s="3">
        <v>140000</v>
      </c>
      <c r="D58" s="4"/>
      <c r="E58" s="3">
        <v>218000</v>
      </c>
      <c r="F58" s="4"/>
      <c r="G58" s="3">
        <v>391700</v>
      </c>
      <c r="H58" s="4"/>
      <c r="I58" s="3">
        <v>647200</v>
      </c>
      <c r="J58" s="4"/>
      <c r="K58" s="3">
        <v>2258693</v>
      </c>
      <c r="L58" s="4"/>
      <c r="M58" s="3">
        <v>2258693</v>
      </c>
      <c r="N58" s="5"/>
      <c r="O58" s="3">
        <v>2258693</v>
      </c>
      <c r="Q58" s="3">
        <v>1291060</v>
      </c>
      <c r="R58" s="3"/>
      <c r="S58" s="3">
        <v>1316060</v>
      </c>
      <c r="T58" s="3">
        <v>2258693</v>
      </c>
      <c r="V58" s="3">
        <v>2258693</v>
      </c>
      <c r="X58" s="3">
        <v>2258693</v>
      </c>
      <c r="AA58" s="1" t="s">
        <v>17</v>
      </c>
      <c r="AB58" s="3">
        <v>2268693</v>
      </c>
      <c r="AD58" s="3">
        <v>2268693</v>
      </c>
      <c r="AF58" s="3">
        <v>2268693</v>
      </c>
      <c r="AH58" s="3">
        <v>2273693</v>
      </c>
      <c r="AJ58" s="3">
        <v>2273693</v>
      </c>
      <c r="AL58" s="3">
        <v>2275193</v>
      </c>
    </row>
    <row r="59" spans="2:38" ht="15.75">
      <c r="B59" s="1" t="s">
        <v>18</v>
      </c>
      <c r="C59" s="6">
        <v>-161648</v>
      </c>
      <c r="D59" s="4"/>
      <c r="E59" s="6">
        <v>-316957</v>
      </c>
      <c r="F59" s="4"/>
      <c r="G59" s="6">
        <v>-611013</v>
      </c>
      <c r="H59" s="4"/>
      <c r="I59" s="6">
        <v>-865408</v>
      </c>
      <c r="J59" s="4"/>
      <c r="K59" s="6">
        <v>-3551484</v>
      </c>
      <c r="L59" s="4"/>
      <c r="M59" s="6">
        <v>-3578567</v>
      </c>
      <c r="N59" s="5"/>
      <c r="O59" s="6">
        <v>-3608490</v>
      </c>
      <c r="Q59" s="6">
        <v>-1895565</v>
      </c>
      <c r="R59" s="6"/>
      <c r="S59" s="6">
        <v>-2006491</v>
      </c>
      <c r="T59" s="6">
        <v>-3631616</v>
      </c>
      <c r="V59" s="6">
        <v>-3652250</v>
      </c>
      <c r="X59" s="6">
        <v>-3675265</v>
      </c>
      <c r="AA59" s="1" t="s">
        <v>18</v>
      </c>
      <c r="AB59" s="6">
        <v>-3705160</v>
      </c>
      <c r="AD59" s="6">
        <v>-3726709</v>
      </c>
      <c r="AF59" s="6">
        <v>-3748084</v>
      </c>
      <c r="AH59" s="6">
        <v>-3770992</v>
      </c>
      <c r="AJ59" s="6">
        <v>-3792814</v>
      </c>
      <c r="AL59" s="6">
        <v>-3821476</v>
      </c>
    </row>
    <row r="60" spans="3:38" ht="15.75">
      <c r="C60" s="3"/>
      <c r="D60" s="4"/>
      <c r="E60" s="3"/>
      <c r="F60" s="4"/>
      <c r="G60" s="3"/>
      <c r="H60" s="4"/>
      <c r="I60" s="3"/>
      <c r="J60" s="4"/>
      <c r="K60" s="3"/>
      <c r="L60" s="4"/>
      <c r="M60" s="3"/>
      <c r="N60" s="5"/>
      <c r="O60" s="3"/>
      <c r="Q60" s="3"/>
      <c r="R60" s="3"/>
      <c r="S60" s="3"/>
      <c r="T60" s="3"/>
      <c r="V60" s="3"/>
      <c r="X60" s="3"/>
      <c r="AB60" s="3"/>
      <c r="AD60" s="3"/>
      <c r="AF60" s="3"/>
      <c r="AH60" s="3"/>
      <c r="AJ60" s="3"/>
      <c r="AL60" s="3"/>
    </row>
    <row r="61" spans="2:38" ht="15.75">
      <c r="B61" s="1" t="s">
        <v>19</v>
      </c>
      <c r="C61" s="6">
        <f>SUM(C58:C59)</f>
        <v>-21648</v>
      </c>
      <c r="D61" s="4"/>
      <c r="E61" s="6">
        <f>SUM(E58:E59)</f>
        <v>-98957</v>
      </c>
      <c r="F61" s="4"/>
      <c r="G61" s="6">
        <f>SUM(G58:G59)</f>
        <v>-219313</v>
      </c>
      <c r="H61" s="4"/>
      <c r="I61" s="6">
        <f>SUM(I58:I59)</f>
        <v>-218208</v>
      </c>
      <c r="J61" s="4"/>
      <c r="K61" s="6">
        <f>SUM(K58:K59)</f>
        <v>-1292791</v>
      </c>
      <c r="L61" s="4"/>
      <c r="M61" s="6">
        <f>SUM(M58:M59)</f>
        <v>-1319874</v>
      </c>
      <c r="N61" s="5"/>
      <c r="O61" s="6">
        <f>SUM(O58:O59)</f>
        <v>-1349797</v>
      </c>
      <c r="Q61" s="6">
        <f>SUM(Q58:Q59)</f>
        <v>-604505</v>
      </c>
      <c r="R61" s="6"/>
      <c r="S61" s="6">
        <f>SUM(S58:S59)</f>
        <v>-690431</v>
      </c>
      <c r="T61" s="6">
        <f>SUM(T58:T59)</f>
        <v>-1372923</v>
      </c>
      <c r="V61" s="6">
        <f>SUM(V58:V59)</f>
        <v>-1393557</v>
      </c>
      <c r="X61" s="6">
        <f>SUM(X58:X59)</f>
        <v>-1416572</v>
      </c>
      <c r="AA61" s="1" t="s">
        <v>19</v>
      </c>
      <c r="AB61" s="6">
        <f>SUM(AB58:AB59)</f>
        <v>-1436467</v>
      </c>
      <c r="AD61" s="6">
        <f>SUM(AD58:AD59)</f>
        <v>-1458016</v>
      </c>
      <c r="AF61" s="6">
        <f>SUM(AF58:AF59)</f>
        <v>-1479391</v>
      </c>
      <c r="AH61" s="6">
        <f>SUM(AH58:AH59)</f>
        <v>-1497299</v>
      </c>
      <c r="AJ61" s="6">
        <f>SUM(AJ58:AJ59)</f>
        <v>-1519121</v>
      </c>
      <c r="AL61" s="6">
        <f>SUM(AL58:AL59)</f>
        <v>-1546283</v>
      </c>
    </row>
    <row r="62" spans="3:38" ht="15.75">
      <c r="C62" s="3"/>
      <c r="D62" s="4"/>
      <c r="E62" s="3"/>
      <c r="F62" s="4"/>
      <c r="G62" s="3"/>
      <c r="H62" s="4"/>
      <c r="I62" s="3"/>
      <c r="J62" s="4"/>
      <c r="K62" s="3"/>
      <c r="L62" s="4"/>
      <c r="M62" s="3"/>
      <c r="N62" s="5"/>
      <c r="O62" s="3"/>
      <c r="Q62" s="3"/>
      <c r="R62" s="3"/>
      <c r="S62" s="3"/>
      <c r="T62" s="3"/>
      <c r="V62" s="3"/>
      <c r="X62" s="3"/>
      <c r="AB62" s="3"/>
      <c r="AD62" s="3"/>
      <c r="AF62" s="3"/>
      <c r="AH62" s="3"/>
      <c r="AJ62" s="3"/>
      <c r="AL62" s="3"/>
    </row>
    <row r="63" spans="2:38" ht="15.75">
      <c r="B63" s="1" t="s">
        <v>20</v>
      </c>
      <c r="C63" s="3"/>
      <c r="D63" s="4"/>
      <c r="E63" s="3"/>
      <c r="F63" s="4"/>
      <c r="G63" s="3"/>
      <c r="H63" s="4"/>
      <c r="I63" s="3"/>
      <c r="J63" s="4"/>
      <c r="K63" s="3"/>
      <c r="L63" s="4"/>
      <c r="M63" s="3"/>
      <c r="N63" s="5"/>
      <c r="O63" s="3"/>
      <c r="Q63" s="3"/>
      <c r="R63" s="3"/>
      <c r="S63" s="3"/>
      <c r="T63" s="3"/>
      <c r="V63" s="3"/>
      <c r="X63" s="3"/>
      <c r="AA63" s="1" t="s">
        <v>20</v>
      </c>
      <c r="AB63" s="3"/>
      <c r="AD63" s="3"/>
      <c r="AF63" s="3"/>
      <c r="AH63" s="3"/>
      <c r="AJ63" s="3"/>
      <c r="AL63" s="3"/>
    </row>
    <row r="64" spans="2:38" ht="16.5" thickBot="1">
      <c r="B64" s="1" t="s">
        <v>21</v>
      </c>
      <c r="C64" s="7">
        <f>C56+C61</f>
        <v>46578</v>
      </c>
      <c r="D64" s="4"/>
      <c r="E64" s="7">
        <f>E56+E61</f>
        <v>-31003</v>
      </c>
      <c r="F64" s="4"/>
      <c r="G64" s="7">
        <f>G56+G61</f>
        <v>-19924</v>
      </c>
      <c r="H64" s="4"/>
      <c r="I64" s="7">
        <f>I56+I61</f>
        <v>-100776</v>
      </c>
      <c r="J64" s="4"/>
      <c r="K64" s="7">
        <f>K56+K61</f>
        <v>131024</v>
      </c>
      <c r="L64" s="4"/>
      <c r="M64" s="7">
        <f>M56+M61</f>
        <v>133600</v>
      </c>
      <c r="N64" s="5"/>
      <c r="O64" s="7">
        <f>O56+O61</f>
        <v>131774</v>
      </c>
      <c r="Q64" s="7">
        <f>Q56+Q61</f>
        <v>-78844</v>
      </c>
      <c r="R64" s="7"/>
      <c r="S64" s="7">
        <f>S56+S61</f>
        <v>-56457</v>
      </c>
      <c r="T64" s="7">
        <f>T56+T61</f>
        <v>129937</v>
      </c>
      <c r="V64" s="7">
        <f>V56+V61</f>
        <v>128643</v>
      </c>
      <c r="X64" s="7">
        <f>X56+X61</f>
        <v>129414</v>
      </c>
      <c r="AA64" s="1" t="s">
        <v>21</v>
      </c>
      <c r="AB64" s="7">
        <f>AB56+AB61</f>
        <v>134238</v>
      </c>
      <c r="AD64" s="7">
        <f>AD56+AD61</f>
        <v>132367</v>
      </c>
      <c r="AF64" s="7">
        <f>AF56+AF61</f>
        <v>130542</v>
      </c>
      <c r="AH64" s="7">
        <f>AH56+AH61</f>
        <v>133286</v>
      </c>
      <c r="AJ64" s="7">
        <f>AJ56+AJ61</f>
        <v>136848</v>
      </c>
      <c r="AL64" s="7">
        <f>AL56+AL61</f>
        <v>139222</v>
      </c>
    </row>
    <row r="65" spans="3:38" ht="16.5" thickTop="1">
      <c r="C65" s="3"/>
      <c r="D65" s="4"/>
      <c r="E65" s="3"/>
      <c r="F65" s="4"/>
      <c r="G65" s="3"/>
      <c r="H65" s="4"/>
      <c r="I65" s="3"/>
      <c r="J65" s="4"/>
      <c r="K65" s="3"/>
      <c r="L65" s="4"/>
      <c r="M65" s="3"/>
      <c r="N65" s="5"/>
      <c r="O65" s="3"/>
      <c r="Q65" s="3"/>
      <c r="R65" s="3"/>
      <c r="S65" s="3"/>
      <c r="T65" s="3"/>
      <c r="V65" s="3"/>
      <c r="X65" s="3"/>
      <c r="AB65" s="3"/>
      <c r="AD65" s="3"/>
      <c r="AF65" s="3"/>
      <c r="AH65" s="3"/>
      <c r="AJ65" s="3"/>
      <c r="AL65" s="3"/>
    </row>
    <row r="66" spans="3:15" ht="15.7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</row>
    <row r="67" spans="2:15" ht="15.75">
      <c r="B67" s="9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</row>
    <row r="68" spans="3:15" ht="15.7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</row>
    <row r="69" spans="3:15" ht="15.7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</row>
    <row r="70" spans="3:15" ht="15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</row>
    <row r="71" spans="3:15" ht="15.7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3:15" ht="15.7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3:15" ht="15.7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3:15" ht="15.7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3:15" ht="15.7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3:15" ht="15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3:15" ht="15.7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3:15" ht="15.7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3:15" ht="15.7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3:15" ht="15.7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3:15" ht="15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3:15" ht="15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</sheetData>
  <mergeCells count="6">
    <mergeCell ref="Z4:AL4"/>
    <mergeCell ref="A3:Y3"/>
    <mergeCell ref="A2:Y2"/>
    <mergeCell ref="A4:Y4"/>
    <mergeCell ref="Z2:AL2"/>
    <mergeCell ref="Z3:AL3"/>
  </mergeCells>
  <printOptions/>
  <pageMargins left="0.75" right="0.75" top="1" bottom="1" header="0.5" footer="0.5"/>
  <pageSetup fitToHeight="1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Tamarkin</dc:creator>
  <cp:keywords/>
  <dc:description/>
  <cp:lastModifiedBy>Owner</cp:lastModifiedBy>
  <cp:lastPrinted>2009-07-31T03:46:25Z</cp:lastPrinted>
  <dcterms:created xsi:type="dcterms:W3CDTF">2004-11-02T22:38:33Z</dcterms:created>
  <dcterms:modified xsi:type="dcterms:W3CDTF">2009-08-01T22:50:07Z</dcterms:modified>
  <cp:category/>
  <cp:version/>
  <cp:contentType/>
  <cp:contentStatus/>
</cp:coreProperties>
</file>